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tables/table2.xml" ContentType="application/vnd.openxmlformats-officedocument.spreadsheetml.table+xml"/>
  <Override PartName="/xl/tables/table56.xml" ContentType="application/vnd.openxmlformats-officedocument.spreadsheetml.table+xml"/>
  <Override PartName="/xl/tables/table55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57.xml" ContentType="application/vnd.openxmlformats-officedocument.spreadsheetml.table+xml"/>
  <Override PartName="/xl/tables/table60.xml" ContentType="application/vnd.openxmlformats-officedocument.spreadsheetml.table+xml"/>
  <Override PartName="/xl/tables/table54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6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tables/table66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50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2.xml" ContentType="application/vnd.openxmlformats-officedocument.spreadsheetml.table+xml"/>
  <Override PartName="/xl/tables/table21.xml" ContentType="application/vnd.openxmlformats-officedocument.spreadsheetml.table+xml"/>
  <Override PartName="/xl/tables/table20.xml" ContentType="application/vnd.openxmlformats-officedocument.spreadsheetml.table+xml"/>
  <Override PartName="/xl/tables/table19.xml" ContentType="application/vnd.openxmlformats-officedocument.spreadsheetml.table+xml"/>
  <Override PartName="/xl/tables/table12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11.xml" ContentType="application/vnd.openxmlformats-officedocument.spreadsheetml.table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8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44.xml" ContentType="application/vnd.openxmlformats-officedocument.spreadsheetml.table+xml"/>
  <Override PartName="/xl/tables/table43.xml" ContentType="application/vnd.openxmlformats-officedocument.spreadsheetml.table+xml"/>
  <Override PartName="/xl/tables/table42.xml" ContentType="application/vnd.openxmlformats-officedocument.spreadsheetml.table+xml"/>
  <Override PartName="/xl/tables/table41.xml" ContentType="application/vnd.openxmlformats-officedocument.spreadsheetml.table+xml"/>
  <Override PartName="/xl/tables/table45.xml" ContentType="application/vnd.openxmlformats-officedocument.spreadsheetml.table+xml"/>
  <Override PartName="/xl/tables/table49.xml" ContentType="application/vnd.openxmlformats-officedocument.spreadsheetml.table+xml"/>
  <Override PartName="/xl/tables/table48.xml" ContentType="application/vnd.openxmlformats-officedocument.spreadsheetml.table+xml"/>
  <Override PartName="/xl/tables/table47.xml" ContentType="application/vnd.openxmlformats-officedocument.spreadsheetml.table+xml"/>
  <Override PartName="/xl/tables/table46.xml" ContentType="application/vnd.openxmlformats-officedocument.spreadsheetml.table+xml"/>
  <Override PartName="/xl/tables/table40.xml" ContentType="application/vnd.openxmlformats-officedocument.spreadsheetml.table+xml"/>
  <Override PartName="/xl/tables/table39.xml" ContentType="application/vnd.openxmlformats-officedocument.spreadsheetml.table+xml"/>
  <Override PartName="/xl/tables/table32.xml" ContentType="application/vnd.openxmlformats-officedocument.spreadsheetml.table+xml"/>
  <Override PartName="/xl/tables/table31.xml" ContentType="application/vnd.openxmlformats-officedocument.spreadsheetml.table+xml"/>
  <Override PartName="/xl/tables/table30.xml" ContentType="application/vnd.openxmlformats-officedocument.spreadsheetml.table+xml"/>
  <Override PartName="/xl/tables/table29.xml" ContentType="application/vnd.openxmlformats-officedocument.spreadsheetml.table+xml"/>
  <Override PartName="/xl/tables/table28.xml" ContentType="application/vnd.openxmlformats-officedocument.spreadsheetml.table+xml"/>
  <Override PartName="/xl/tables/table27.xml" ContentType="application/vnd.openxmlformats-officedocument.spreadsheetml.table+xml"/>
  <Override PartName="/xl/tables/table26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8.xml" ContentType="application/vnd.openxmlformats-officedocument.spreadsheetml.table+xml"/>
  <Override PartName="/xl/tables/table37.xml" ContentType="application/vnd.openxmlformats-officedocument.spreadsheetml.table+xml"/>
  <Override PartName="/xl/tables/table36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6890" yWindow="-135" windowWidth="29040" windowHeight="15990" tabRatio="763"/>
  </bookViews>
  <sheets>
    <sheet name="Sec. I. Cuadro 1" sheetId="172" r:id="rId1"/>
    <sheet name="Sec. I. Cuadro 2" sheetId="5" r:id="rId2"/>
    <sheet name="Sec. I. Cuadro 3" sheetId="6" r:id="rId3"/>
    <sheet name="Sec. I. Cuadro 4" sheetId="7" r:id="rId4"/>
    <sheet name="Sec. I. Cuadro 5" sheetId="173" r:id="rId5"/>
    <sheet name="Sec. I. Cuadro 6" sheetId="9" r:id="rId6"/>
    <sheet name="Sec. I. Cuadro 7.1" sheetId="10" r:id="rId7"/>
    <sheet name="Sec. I. Cuadro 7.2" sheetId="11" r:id="rId8"/>
    <sheet name="Sec. I. Cuadro 7.3" sheetId="12" r:id="rId9"/>
    <sheet name="Sec. I. Cuadro 7.4" sheetId="14" r:id="rId10"/>
    <sheet name="Sec. I. Cuadro 7.5" sheetId="15" r:id="rId11"/>
    <sheet name="Sec. I. Cuadro 7.6" sheetId="16" r:id="rId12"/>
    <sheet name="Sec. I. Cuadro 8.1" sheetId="17" r:id="rId13"/>
    <sheet name="Sec. I. Cuadro 8.2" sheetId="18" r:id="rId14"/>
    <sheet name="Sec. I. Cuadro 8.3" sheetId="77" r:id="rId15"/>
    <sheet name="Sec. I. Cuadro 8.4" sheetId="78" r:id="rId16"/>
    <sheet name="Sec. I. Cuadro 9" sheetId="19" r:id="rId17"/>
    <sheet name="Sec. I. Cuadro 10" sheetId="80" r:id="rId18"/>
    <sheet name="Sec. I. Cuadro 11.1" sheetId="23" r:id="rId19"/>
    <sheet name="Sec. I. Cuadro 11.2" sheetId="38" r:id="rId20"/>
    <sheet name="Sec. I. Cuadro 12" sheetId="174" r:id="rId21"/>
    <sheet name="Sec. I. Cuadro 13" sheetId="127" r:id="rId22"/>
    <sheet name="Sec. I. Cuadro 14" sheetId="104" r:id="rId23"/>
    <sheet name="Sec. I. Cuadro 15" sheetId="29" r:id="rId24"/>
    <sheet name="Sec. I. Cuadro 16.0" sheetId="153" r:id="rId25"/>
    <sheet name="Sec. I. Cuadro 16.1" sheetId="154" r:id="rId26"/>
    <sheet name="Sec. I. Cuadro 16.1.1" sheetId="155" r:id="rId27"/>
    <sheet name="Sec. I. Cuadro 16.1.2" sheetId="156" r:id="rId28"/>
    <sheet name="Sec. I. Cuadro 16.2" sheetId="157" r:id="rId29"/>
    <sheet name="Sec. I. Cuadro 16.2.1" sheetId="158" r:id="rId30"/>
    <sheet name="Sec. I. Cuadro 16.2.2" sheetId="159" r:id="rId31"/>
    <sheet name="Sec. I. Cuadro 17.1" sheetId="160" r:id="rId32"/>
    <sheet name="Sec. I. Cuadro 17.2" sheetId="181" r:id="rId33"/>
    <sheet name="Sec. I. Cuadro 17.2.1" sheetId="182" r:id="rId34"/>
    <sheet name="Sec. I. Cuadro 17.2.2" sheetId="183" r:id="rId35"/>
    <sheet name="Sec. I. Cuadro 18" sheetId="34" r:id="rId36"/>
    <sheet name="Sec. I. Cuadro 19.1" sheetId="142" r:id="rId37"/>
    <sheet name="Sec. I. Cuadro 19.2" sheetId="143" r:id="rId38"/>
    <sheet name="Sec. I. Cuadro 20" sheetId="35" r:id="rId39"/>
    <sheet name="Sec. I. Cuadro 21" sheetId="147" r:id="rId40"/>
    <sheet name="Sec. I. Cuadro 22" sheetId="105" r:id="rId41"/>
    <sheet name="Sec. II. Cuadro 1" sheetId="164" r:id="rId42"/>
    <sheet name="Sec. II. Cuadro 2" sheetId="166" r:id="rId43"/>
    <sheet name="Sec. II. Cuadro 3" sheetId="167" r:id="rId44"/>
    <sheet name="Sec. II. Cuadro 4" sheetId="168" r:id="rId45"/>
    <sheet name="Sec. II. Cuadro 5" sheetId="169" r:id="rId46"/>
    <sheet name="Sec. II. Cuadro 6" sheetId="170" r:id="rId47"/>
    <sheet name="Sec. II. Cuadro 7" sheetId="171" r:id="rId48"/>
  </sheets>
  <externalReferences>
    <externalReference r:id="rId49"/>
  </externalReferences>
  <definedNames>
    <definedName name="adfgst" localSheetId="20">#REF!</definedName>
    <definedName name="adfgst">#REF!</definedName>
    <definedName name="afsda" localSheetId="20">#REF!</definedName>
    <definedName name="afsda">#REF!</definedName>
    <definedName name="_xlnm.Print_Area" localSheetId="0">'Sec. I. Cuadro 1'!$A$1:$K$21</definedName>
    <definedName name="_xlnm.Print_Area" localSheetId="17">'Sec. I. Cuadro 10'!$A$1:$E$20</definedName>
    <definedName name="_xlnm.Print_Area" localSheetId="18">'Sec. I. Cuadro 11.1'!$A$1:$O$21</definedName>
    <definedName name="_xlnm.Print_Area" localSheetId="19">'Sec. I. Cuadro 11.2'!$A$1:$E$21</definedName>
    <definedName name="_xlnm.Print_Area" localSheetId="20">'Sec. I. Cuadro 12'!$A$1:$D$115</definedName>
    <definedName name="_xlnm.Print_Area" localSheetId="21">'Sec. I. Cuadro 13'!$A$1:$E$20</definedName>
    <definedName name="_xlnm.Print_Area" localSheetId="22">'Sec. I. Cuadro 14'!$A$1:$D$16</definedName>
    <definedName name="_xlnm.Print_Area" localSheetId="23">'Sec. I. Cuadro 15'!$A$1:$E$17</definedName>
    <definedName name="_xlnm.Print_Area" localSheetId="24">'Sec. I. Cuadro 16.0'!$A$1:$O$22</definedName>
    <definedName name="_xlnm.Print_Area" localSheetId="25">'Sec. I. Cuadro 16.1'!$A$1:$N$22</definedName>
    <definedName name="_xlnm.Print_Area" localSheetId="26">'Sec. I. Cuadro 16.1.1'!$A$1:$F$22</definedName>
    <definedName name="_xlnm.Print_Area" localSheetId="27">'Sec. I. Cuadro 16.1.2'!$A$1:$N$22</definedName>
    <definedName name="_xlnm.Print_Area" localSheetId="29">'Sec. I. Cuadro 16.2.1'!$A$1:$E$22</definedName>
    <definedName name="_xlnm.Print_Area" localSheetId="30">'Sec. I. Cuadro 16.2.2'!$A$1:$J$22</definedName>
    <definedName name="_xlnm.Print_Area" localSheetId="31">'Sec. I. Cuadro 17.1'!$A$1:$G$25</definedName>
    <definedName name="_xlnm.Print_Area" localSheetId="32">'Sec. I. Cuadro 17.2'!$A$1:$I$20,'Sec. I. Cuadro 17.2'!$J$1:$R$20,'Sec. I. Cuadro 17.2'!$S$1:$AA$20,'Sec. I. Cuadro 17.2'!$AB$1:$AH$20,'Sec. I. Cuadro 17.2'!$AI$1:$AN$20,'Sec. I. Cuadro 17.2'!$AO$1:$AR$20</definedName>
    <definedName name="_xlnm.Print_Area" localSheetId="33">'Sec. I. Cuadro 17.2.1'!$A$1:$Z$20</definedName>
    <definedName name="_xlnm.Print_Area" localSheetId="34">'Sec. I. Cuadro 17.2.2'!$A$1:$AD$20</definedName>
    <definedName name="_xlnm.Print_Area" localSheetId="35">'Sec. I. Cuadro 18'!$A$1:$I$25</definedName>
    <definedName name="_xlnm.Print_Area" localSheetId="36">'Sec. I. Cuadro 19.1'!$A$1:$D$23</definedName>
    <definedName name="_xlnm.Print_Area" localSheetId="37">'Sec. I. Cuadro 19.2'!$A$1:$B$27</definedName>
    <definedName name="_xlnm.Print_Area" localSheetId="1">'Sec. I. Cuadro 2'!$A$1:$M$21</definedName>
    <definedName name="_xlnm.Print_Area" localSheetId="38">'Sec. I. Cuadro 20'!$A$1:$E$13</definedName>
    <definedName name="_xlnm.Print_Area" localSheetId="39">'Sec. I. Cuadro 21'!$A$1:$B$15</definedName>
    <definedName name="_xlnm.Print_Area" localSheetId="40">'Sec. I. Cuadro 22'!$A$1:$C$22</definedName>
    <definedName name="_xlnm.Print_Area" localSheetId="2">'Sec. I. Cuadro 3'!$A$1:$I$22</definedName>
    <definedName name="_xlnm.Print_Area" localSheetId="3">'Sec. I. Cuadro 4'!$A$1:$B$21</definedName>
    <definedName name="_xlnm.Print_Area" localSheetId="4">'Sec. I. Cuadro 5'!$A$1:$E$21</definedName>
    <definedName name="_xlnm.Print_Area" localSheetId="5">'Sec. I. Cuadro 6'!$A$1:$C$23</definedName>
    <definedName name="_xlnm.Print_Area" localSheetId="6">'Sec. I. Cuadro 7.1'!$A$1:$C$24</definedName>
    <definedName name="_xlnm.Print_Area" localSheetId="7">'Sec. I. Cuadro 7.2'!$A$1:$C$24</definedName>
    <definedName name="_xlnm.Print_Area" localSheetId="8">'Sec. I. Cuadro 7.3'!$A$1:$C$24</definedName>
    <definedName name="_xlnm.Print_Area" localSheetId="9">'Sec. I. Cuadro 7.4'!$A$1:$C$24</definedName>
    <definedName name="_xlnm.Print_Area" localSheetId="10">'Sec. I. Cuadro 7.5'!$A$1:$C$26</definedName>
    <definedName name="_xlnm.Print_Area" localSheetId="11">'Sec. I. Cuadro 7.6'!$A$1:$C$25</definedName>
    <definedName name="_xlnm.Print_Area" localSheetId="12">'Sec. I. Cuadro 8.1'!$A$1:$B$8</definedName>
    <definedName name="_xlnm.Print_Area" localSheetId="13">'Sec. I. Cuadro 8.2'!$A$1:$L$24</definedName>
    <definedName name="_xlnm.Print_Area" localSheetId="14">'Sec. I. Cuadro 8.3'!$A$1:$D$28</definedName>
    <definedName name="_xlnm.Print_Area" localSheetId="15">'Sec. I. Cuadro 8.4'!$A$1:$E$24</definedName>
    <definedName name="_xlnm.Print_Area" localSheetId="16">'Sec. I. Cuadro 9'!$A$1:$F$20</definedName>
    <definedName name="_xlnm.Print_Area" localSheetId="41">'Sec. II. Cuadro 1'!$A$1:$E$31</definedName>
    <definedName name="_xlnm.Print_Area" localSheetId="42">'Sec. II. Cuadro 2'!$A$1:$B$8</definedName>
    <definedName name="_xlnm.Print_Area" localSheetId="43">'Sec. II. Cuadro 3'!$A$1:$B$29</definedName>
    <definedName name="_xlnm.Print_Area" localSheetId="44">'Sec. II. Cuadro 4'!$A$1:$B$32</definedName>
    <definedName name="_xlnm.Print_Area" localSheetId="45">'Sec. II. Cuadro 5'!$A$1:$B$29</definedName>
    <definedName name="_xlnm.Print_Area" localSheetId="46">'Sec. II. Cuadro 6'!$A$1:$C$11</definedName>
    <definedName name="_xlnm.Print_Area" localSheetId="47">'Sec. II. Cuadro 7'!$A$1:$D$7</definedName>
    <definedName name="bngvjf" localSheetId="20">#REF!</definedName>
    <definedName name="bngvjf">#REF!</definedName>
    <definedName name="borrar" localSheetId="0">#REF!</definedName>
    <definedName name="borrar" localSheetId="21">#REF!</definedName>
    <definedName name="borrar" localSheetId="24">#REF!</definedName>
    <definedName name="borrar" localSheetId="25">#REF!</definedName>
    <definedName name="borrar" localSheetId="26">#REF!</definedName>
    <definedName name="borrar" localSheetId="27">#REF!</definedName>
    <definedName name="borrar" localSheetId="28">#REF!</definedName>
    <definedName name="borrar" localSheetId="29">#REF!</definedName>
    <definedName name="borrar" localSheetId="30">#REF!</definedName>
    <definedName name="borrar" localSheetId="31">#REF!</definedName>
    <definedName name="borrar" localSheetId="32">#REF!</definedName>
    <definedName name="borrar" localSheetId="33">#REF!</definedName>
    <definedName name="borrar" localSheetId="34">#REF!</definedName>
    <definedName name="borrar" localSheetId="4">#REF!</definedName>
    <definedName name="borrar">#REF!</definedName>
    <definedName name="concatenar">'[1]Cuadro 2'!$A$23</definedName>
    <definedName name="dd" localSheetId="0">#REF!</definedName>
    <definedName name="dd" localSheetId="21">#REF!</definedName>
    <definedName name="dd" localSheetId="24">#REF!</definedName>
    <definedName name="dd" localSheetId="25">#REF!</definedName>
    <definedName name="dd" localSheetId="26">#REF!</definedName>
    <definedName name="dd" localSheetId="27">#REF!</definedName>
    <definedName name="dd" localSheetId="28">#REF!</definedName>
    <definedName name="dd" localSheetId="29">#REF!</definedName>
    <definedName name="dd" localSheetId="30">#REF!</definedName>
    <definedName name="dd" localSheetId="31">#REF!</definedName>
    <definedName name="dd" localSheetId="32">#REF!</definedName>
    <definedName name="dd" localSheetId="33">#REF!</definedName>
    <definedName name="dd" localSheetId="34">#REF!</definedName>
    <definedName name="dd" localSheetId="4">#REF!</definedName>
    <definedName name="dd">#REF!</definedName>
    <definedName name="dddd" localSheetId="0">#REF!</definedName>
    <definedName name="dddd" localSheetId="21">#REF!</definedName>
    <definedName name="dddd" localSheetId="24">#REF!</definedName>
    <definedName name="dddd" localSheetId="25">#REF!</definedName>
    <definedName name="dddd" localSheetId="26">#REF!</definedName>
    <definedName name="dddd" localSheetId="27">#REF!</definedName>
    <definedName name="dddd" localSheetId="28">#REF!</definedName>
    <definedName name="dddd" localSheetId="29">#REF!</definedName>
    <definedName name="dddd" localSheetId="30">#REF!</definedName>
    <definedName name="dddd" localSheetId="31">#REF!</definedName>
    <definedName name="dddd" localSheetId="32">#REF!</definedName>
    <definedName name="dddd" localSheetId="33">#REF!</definedName>
    <definedName name="dddd" localSheetId="34">#REF!</definedName>
    <definedName name="dddd" localSheetId="4">#REF!</definedName>
    <definedName name="dddd">#REF!</definedName>
    <definedName name="DEP_AGE_capital_miles" localSheetId="0">#REF!</definedName>
    <definedName name="DEP_AGE_capital_miles" localSheetId="24">#REF!</definedName>
    <definedName name="DEP_AGE_capital_miles" localSheetId="25">#REF!</definedName>
    <definedName name="DEP_AGE_capital_miles" localSheetId="26">#REF!</definedName>
    <definedName name="DEP_AGE_capital_miles" localSheetId="27">#REF!</definedName>
    <definedName name="DEP_AGE_capital_miles" localSheetId="28">#REF!</definedName>
    <definedName name="DEP_AGE_capital_miles" localSheetId="29">#REF!</definedName>
    <definedName name="DEP_AGE_capital_miles" localSheetId="30">#REF!</definedName>
    <definedName name="DEP_AGE_capital_miles" localSheetId="31">#REF!</definedName>
    <definedName name="DEP_AGE_capital_miles" localSheetId="32">#REF!</definedName>
    <definedName name="DEP_AGE_capital_miles" localSheetId="33">#REF!</definedName>
    <definedName name="DEP_AGE_capital_miles" localSheetId="34">#REF!</definedName>
    <definedName name="DEP_AGE_capital_miles" localSheetId="4">#REF!</definedName>
    <definedName name="DEP_AGE_capital_miles">#REF!</definedName>
    <definedName name="dfsadf">#REF!</definedName>
    <definedName name="dfstwetwe">#REF!</definedName>
    <definedName name="dsdf">#REF!</definedName>
    <definedName name="ekwñtj´wertjkñwl">#REF!</definedName>
    <definedName name="eryery">#REF!</definedName>
    <definedName name="eryeyer">#REF!</definedName>
    <definedName name="etrwtw">#REF!</definedName>
    <definedName name="eyee">#REF!</definedName>
    <definedName name="eyetye">#REF!</definedName>
    <definedName name="fgfd">#REF!</definedName>
    <definedName name="fgfs">#REF!</definedName>
    <definedName name="g">#REF!</definedName>
    <definedName name="gfgs">#REF!</definedName>
    <definedName name="ghfdhdfh">#REF!</definedName>
    <definedName name="ghkghk">#REF!</definedName>
    <definedName name="ghkghkg">#REF!</definedName>
    <definedName name="ghkghkhg">#REF!</definedName>
    <definedName name="gkgk">#REF!</definedName>
    <definedName name="gkgkg">#REF!</definedName>
    <definedName name="gkhjkgk">#REF!</definedName>
    <definedName name="guiytir">#REF!</definedName>
    <definedName name="hgkgkgh">#REF!</definedName>
    <definedName name="hjkhgk">#REF!</definedName>
    <definedName name="hjkhuiu">#REF!</definedName>
    <definedName name="hkgkhgk">#REF!</definedName>
    <definedName name="htdytt">#REF!</definedName>
    <definedName name="iuoiuoy">#REF!</definedName>
    <definedName name="jhkjlkkj">#REF!</definedName>
    <definedName name="jj">#REF!</definedName>
    <definedName name="jklhlkhjlh">#REF!</definedName>
    <definedName name="jlhiop">#REF!</definedName>
    <definedName name="juyi">#REF!</definedName>
    <definedName name="klgl">#REF!</definedName>
    <definedName name="kljñkjl">#REF!</definedName>
    <definedName name="klñjklñ">#REF!</definedName>
    <definedName name="klñkljñl">#REF!</definedName>
    <definedName name="lfin96a" localSheetId="0">#REF!</definedName>
    <definedName name="lfin96a" localSheetId="21">#REF!</definedName>
    <definedName name="lfin96a" localSheetId="24">#REF!</definedName>
    <definedName name="lfin96a" localSheetId="25">#REF!</definedName>
    <definedName name="lfin96a" localSheetId="26">#REF!</definedName>
    <definedName name="lfin96a" localSheetId="27">#REF!</definedName>
    <definedName name="lfin96a" localSheetId="28">#REF!</definedName>
    <definedName name="lfin96a" localSheetId="29">#REF!</definedName>
    <definedName name="lfin96a" localSheetId="30">#REF!</definedName>
    <definedName name="lfin96a" localSheetId="31">#REF!</definedName>
    <definedName name="lfin96a" localSheetId="32">#REF!</definedName>
    <definedName name="lfin96a" localSheetId="33">#REF!</definedName>
    <definedName name="lfin96a" localSheetId="34">#REF!</definedName>
    <definedName name="lfin96a" localSheetId="4">#REF!</definedName>
    <definedName name="lfin96a">#REF!</definedName>
    <definedName name="LIB95A.1" localSheetId="0">#REF!</definedName>
    <definedName name="LIB95A.1" localSheetId="24">#REF!</definedName>
    <definedName name="LIB95A.1" localSheetId="25">#REF!</definedName>
    <definedName name="LIB95A.1" localSheetId="26">#REF!</definedName>
    <definedName name="LIB95A.1" localSheetId="27">#REF!</definedName>
    <definedName name="LIB95A.1" localSheetId="28">#REF!</definedName>
    <definedName name="LIB95A.1" localSheetId="29">#REF!</definedName>
    <definedName name="LIB95A.1" localSheetId="30">#REF!</definedName>
    <definedName name="LIB95A.1" localSheetId="31">#REF!</definedName>
    <definedName name="LIB95A.1" localSheetId="32">#REF!</definedName>
    <definedName name="LIB95A.1" localSheetId="33">#REF!</definedName>
    <definedName name="LIB95A.1" localSheetId="34">#REF!</definedName>
    <definedName name="LIB95A.1" localSheetId="4">#REF!</definedName>
    <definedName name="LIB95A.1">#REF!</definedName>
    <definedName name="LIB95A.10" localSheetId="0">#REF!</definedName>
    <definedName name="LIB95A.10" localSheetId="24">#REF!</definedName>
    <definedName name="LIB95A.10" localSheetId="25">#REF!</definedName>
    <definedName name="LIB95A.10" localSheetId="26">#REF!</definedName>
    <definedName name="LIB95A.10" localSheetId="27">#REF!</definedName>
    <definedName name="LIB95A.10" localSheetId="28">#REF!</definedName>
    <definedName name="LIB95A.10" localSheetId="29">#REF!</definedName>
    <definedName name="LIB95A.10" localSheetId="30">#REF!</definedName>
    <definedName name="LIB95A.10" localSheetId="31">#REF!</definedName>
    <definedName name="LIB95A.10" localSheetId="32">#REF!</definedName>
    <definedName name="LIB95A.10" localSheetId="33">#REF!</definedName>
    <definedName name="LIB95A.10" localSheetId="34">#REF!</definedName>
    <definedName name="LIB95A.10" localSheetId="4">#REF!</definedName>
    <definedName name="LIB95A.10">#REF!</definedName>
    <definedName name="LIB95A.11" localSheetId="0">#REF!</definedName>
    <definedName name="LIB95A.11" localSheetId="24">#REF!</definedName>
    <definedName name="LIB95A.11" localSheetId="25">#REF!</definedName>
    <definedName name="LIB95A.11" localSheetId="26">#REF!</definedName>
    <definedName name="LIB95A.11" localSheetId="27">#REF!</definedName>
    <definedName name="LIB95A.11" localSheetId="28">#REF!</definedName>
    <definedName name="LIB95A.11" localSheetId="29">#REF!</definedName>
    <definedName name="LIB95A.11" localSheetId="30">#REF!</definedName>
    <definedName name="LIB95A.11" localSheetId="31">#REF!</definedName>
    <definedName name="LIB95A.11" localSheetId="32">#REF!</definedName>
    <definedName name="LIB95A.11" localSheetId="33">#REF!</definedName>
    <definedName name="LIB95A.11" localSheetId="34">#REF!</definedName>
    <definedName name="LIB95A.11" localSheetId="4">#REF!</definedName>
    <definedName name="LIB95A.11">#REF!</definedName>
    <definedName name="LIB95A.12" localSheetId="0">#REF!</definedName>
    <definedName name="LIB95A.12" localSheetId="24">#REF!</definedName>
    <definedName name="LIB95A.12" localSheetId="25">#REF!</definedName>
    <definedName name="LIB95A.12" localSheetId="26">#REF!</definedName>
    <definedName name="LIB95A.12" localSheetId="27">#REF!</definedName>
    <definedName name="LIB95A.12" localSheetId="28">#REF!</definedName>
    <definedName name="LIB95A.12" localSheetId="29">#REF!</definedName>
    <definedName name="LIB95A.12" localSheetId="30">#REF!</definedName>
    <definedName name="LIB95A.12" localSheetId="31">#REF!</definedName>
    <definedName name="LIB95A.12" localSheetId="32">#REF!</definedName>
    <definedName name="LIB95A.12" localSheetId="33">#REF!</definedName>
    <definedName name="LIB95A.12" localSheetId="34">#REF!</definedName>
    <definedName name="LIB95A.12" localSheetId="4">#REF!</definedName>
    <definedName name="LIB95A.12">#REF!</definedName>
    <definedName name="LIB95A.13" localSheetId="0">#REF!</definedName>
    <definedName name="LIB95A.13" localSheetId="24">#REF!</definedName>
    <definedName name="LIB95A.13" localSheetId="25">#REF!</definedName>
    <definedName name="LIB95A.13" localSheetId="26">#REF!</definedName>
    <definedName name="LIB95A.13" localSheetId="27">#REF!</definedName>
    <definedName name="LIB95A.13" localSheetId="28">#REF!</definedName>
    <definedName name="LIB95A.13" localSheetId="29">#REF!</definedName>
    <definedName name="LIB95A.13" localSheetId="30">#REF!</definedName>
    <definedName name="LIB95A.13" localSheetId="31">#REF!</definedName>
    <definedName name="LIB95A.13" localSheetId="32">#REF!</definedName>
    <definedName name="LIB95A.13" localSheetId="33">#REF!</definedName>
    <definedName name="LIB95A.13" localSheetId="34">#REF!</definedName>
    <definedName name="LIB95A.13" localSheetId="4">#REF!</definedName>
    <definedName name="LIB95A.13">#REF!</definedName>
    <definedName name="LIB95A.14" localSheetId="0">#REF!</definedName>
    <definedName name="LIB95A.14" localSheetId="21">#REF!</definedName>
    <definedName name="LIB95A.14" localSheetId="24">#REF!</definedName>
    <definedName name="LIB95A.14" localSheetId="25">#REF!</definedName>
    <definedName name="LIB95A.14" localSheetId="26">#REF!</definedName>
    <definedName name="LIB95A.14" localSheetId="27">#REF!</definedName>
    <definedName name="LIB95A.14" localSheetId="28">#REF!</definedName>
    <definedName name="LIB95A.14" localSheetId="29">#REF!</definedName>
    <definedName name="LIB95A.14" localSheetId="30">#REF!</definedName>
    <definedName name="LIB95A.14" localSheetId="31">#REF!</definedName>
    <definedName name="LIB95A.14" localSheetId="32">#REF!</definedName>
    <definedName name="LIB95A.14" localSheetId="33">#REF!</definedName>
    <definedName name="LIB95A.14" localSheetId="34">#REF!</definedName>
    <definedName name="LIB95A.14" localSheetId="4">#REF!</definedName>
    <definedName name="LIB95A.14">#REF!</definedName>
    <definedName name="LIB95A.15" localSheetId="0">#REF!</definedName>
    <definedName name="LIB95A.15" localSheetId="21">#REF!</definedName>
    <definedName name="LIB95A.15" localSheetId="24">#REF!</definedName>
    <definedName name="LIB95A.15" localSheetId="25">#REF!</definedName>
    <definedName name="LIB95A.15" localSheetId="26">#REF!</definedName>
    <definedName name="LIB95A.15" localSheetId="27">#REF!</definedName>
    <definedName name="LIB95A.15" localSheetId="28">#REF!</definedName>
    <definedName name="LIB95A.15" localSheetId="29">#REF!</definedName>
    <definedName name="LIB95A.15" localSheetId="30">#REF!</definedName>
    <definedName name="LIB95A.15" localSheetId="31">#REF!</definedName>
    <definedName name="LIB95A.15" localSheetId="32">#REF!</definedName>
    <definedName name="LIB95A.15" localSheetId="33">#REF!</definedName>
    <definedName name="LIB95A.15" localSheetId="34">#REF!</definedName>
    <definedName name="LIB95A.15" localSheetId="4">#REF!</definedName>
    <definedName name="LIB95A.15">#REF!</definedName>
    <definedName name="LIB95A.16" localSheetId="0">#REF!</definedName>
    <definedName name="LIB95A.16" localSheetId="21">#REF!</definedName>
    <definedName name="LIB95A.16" localSheetId="24">#REF!</definedName>
    <definedName name="LIB95A.16" localSheetId="25">#REF!</definedName>
    <definedName name="LIB95A.16" localSheetId="26">#REF!</definedName>
    <definedName name="LIB95A.16" localSheetId="27">#REF!</definedName>
    <definedName name="LIB95A.16" localSheetId="28">#REF!</definedName>
    <definedName name="LIB95A.16" localSheetId="29">#REF!</definedName>
    <definedName name="LIB95A.16" localSheetId="30">#REF!</definedName>
    <definedName name="LIB95A.16" localSheetId="31">#REF!</definedName>
    <definedName name="LIB95A.16" localSheetId="32">#REF!</definedName>
    <definedName name="LIB95A.16" localSheetId="33">#REF!</definedName>
    <definedName name="LIB95A.16" localSheetId="34">#REF!</definedName>
    <definedName name="LIB95A.16" localSheetId="4">#REF!</definedName>
    <definedName name="LIB95A.16">#REF!</definedName>
    <definedName name="LIB95A.17" localSheetId="0">#REF!</definedName>
    <definedName name="LIB95A.17" localSheetId="21">#REF!</definedName>
    <definedName name="LIB95A.17" localSheetId="24">#REF!</definedName>
    <definedName name="LIB95A.17" localSheetId="25">#REF!</definedName>
    <definedName name="LIB95A.17" localSheetId="26">#REF!</definedName>
    <definedName name="LIB95A.17" localSheetId="27">#REF!</definedName>
    <definedName name="LIB95A.17" localSheetId="28">#REF!</definedName>
    <definedName name="LIB95A.17" localSheetId="29">#REF!</definedName>
    <definedName name="LIB95A.17" localSheetId="30">#REF!</definedName>
    <definedName name="LIB95A.17" localSheetId="31">#REF!</definedName>
    <definedName name="LIB95A.17" localSheetId="32">#REF!</definedName>
    <definedName name="LIB95A.17" localSheetId="33">#REF!</definedName>
    <definedName name="LIB95A.17" localSheetId="34">#REF!</definedName>
    <definedName name="LIB95A.17" localSheetId="4">#REF!</definedName>
    <definedName name="LIB95A.17">#REF!</definedName>
    <definedName name="LIB95A.18" localSheetId="0">#REF!</definedName>
    <definedName name="LIB95A.18" localSheetId="21">#REF!</definedName>
    <definedName name="LIB95A.18" localSheetId="24">#REF!</definedName>
    <definedName name="LIB95A.18" localSheetId="25">#REF!</definedName>
    <definedName name="LIB95A.18" localSheetId="26">#REF!</definedName>
    <definedName name="LIB95A.18" localSheetId="27">#REF!</definedName>
    <definedName name="LIB95A.18" localSheetId="28">#REF!</definedName>
    <definedName name="LIB95A.18" localSheetId="29">#REF!</definedName>
    <definedName name="LIB95A.18" localSheetId="30">#REF!</definedName>
    <definedName name="LIB95A.18" localSheetId="31">#REF!</definedName>
    <definedName name="LIB95A.18" localSheetId="32">#REF!</definedName>
    <definedName name="LIB95A.18" localSheetId="33">#REF!</definedName>
    <definedName name="LIB95A.18" localSheetId="34">#REF!</definedName>
    <definedName name="LIB95A.18" localSheetId="4">#REF!</definedName>
    <definedName name="LIB95A.18">#REF!</definedName>
    <definedName name="LIB95A.19" localSheetId="0">#REF!</definedName>
    <definedName name="LIB95A.19" localSheetId="21">#REF!</definedName>
    <definedName name="LIB95A.19" localSheetId="24">#REF!</definedName>
    <definedName name="LIB95A.19" localSheetId="25">#REF!</definedName>
    <definedName name="LIB95A.19" localSheetId="26">#REF!</definedName>
    <definedName name="LIB95A.19" localSheetId="27">#REF!</definedName>
    <definedName name="LIB95A.19" localSheetId="28">#REF!</definedName>
    <definedName name="LIB95A.19" localSheetId="29">#REF!</definedName>
    <definedName name="LIB95A.19" localSheetId="30">#REF!</definedName>
    <definedName name="LIB95A.19" localSheetId="31">#REF!</definedName>
    <definedName name="LIB95A.19" localSheetId="32">#REF!</definedName>
    <definedName name="LIB95A.19" localSheetId="33">#REF!</definedName>
    <definedName name="LIB95A.19" localSheetId="34">#REF!</definedName>
    <definedName name="LIB95A.19" localSheetId="4">#REF!</definedName>
    <definedName name="LIB95A.19">#REF!</definedName>
    <definedName name="LIB95A.2" localSheetId="0">#REF!</definedName>
    <definedName name="LIB95A.2" localSheetId="24">#REF!</definedName>
    <definedName name="LIB95A.2" localSheetId="25">#REF!</definedName>
    <definedName name="LIB95A.2" localSheetId="26">#REF!</definedName>
    <definedName name="LIB95A.2" localSheetId="27">#REF!</definedName>
    <definedName name="LIB95A.2" localSheetId="28">#REF!</definedName>
    <definedName name="LIB95A.2" localSheetId="29">#REF!</definedName>
    <definedName name="LIB95A.2" localSheetId="30">#REF!</definedName>
    <definedName name="LIB95A.2" localSheetId="31">#REF!</definedName>
    <definedName name="LIB95A.2" localSheetId="32">#REF!</definedName>
    <definedName name="LIB95A.2" localSheetId="33">#REF!</definedName>
    <definedName name="LIB95A.2" localSheetId="34">#REF!</definedName>
    <definedName name="LIB95A.2" localSheetId="4">#REF!</definedName>
    <definedName name="LIB95A.2">#REF!</definedName>
    <definedName name="LIB95A.20" localSheetId="0">#REF!</definedName>
    <definedName name="LIB95A.20" localSheetId="21">#REF!</definedName>
    <definedName name="LIB95A.20" localSheetId="24">#REF!</definedName>
    <definedName name="LIB95A.20" localSheetId="25">#REF!</definedName>
    <definedName name="LIB95A.20" localSheetId="26">#REF!</definedName>
    <definedName name="LIB95A.20" localSheetId="27">#REF!</definedName>
    <definedName name="LIB95A.20" localSheetId="28">#REF!</definedName>
    <definedName name="LIB95A.20" localSheetId="29">#REF!</definedName>
    <definedName name="LIB95A.20" localSheetId="30">#REF!</definedName>
    <definedName name="LIB95A.20" localSheetId="31">#REF!</definedName>
    <definedName name="LIB95A.20" localSheetId="32">#REF!</definedName>
    <definedName name="LIB95A.20" localSheetId="33">#REF!</definedName>
    <definedName name="LIB95A.20" localSheetId="34">#REF!</definedName>
    <definedName name="LIB95A.20" localSheetId="4">#REF!</definedName>
    <definedName name="LIB95A.20">#REF!</definedName>
    <definedName name="LIB95A.22" localSheetId="0">#REF!</definedName>
    <definedName name="LIB95A.22" localSheetId="21">#REF!</definedName>
    <definedName name="LIB95A.22" localSheetId="24">#REF!</definedName>
    <definedName name="LIB95A.22" localSheetId="25">#REF!</definedName>
    <definedName name="LIB95A.22" localSheetId="26">#REF!</definedName>
    <definedName name="LIB95A.22" localSheetId="27">#REF!</definedName>
    <definedName name="LIB95A.22" localSheetId="28">#REF!</definedName>
    <definedName name="LIB95A.22" localSheetId="29">#REF!</definedName>
    <definedName name="LIB95A.22" localSheetId="30">#REF!</definedName>
    <definedName name="LIB95A.22" localSheetId="31">#REF!</definedName>
    <definedName name="LIB95A.22" localSheetId="32">#REF!</definedName>
    <definedName name="LIB95A.22" localSheetId="33">#REF!</definedName>
    <definedName name="LIB95A.22" localSheetId="34">#REF!</definedName>
    <definedName name="LIB95A.22" localSheetId="4">#REF!</definedName>
    <definedName name="LIB95A.22">#REF!</definedName>
    <definedName name="LIB95A.23" localSheetId="0">#REF!</definedName>
    <definedName name="LIB95A.23" localSheetId="21">#REF!</definedName>
    <definedName name="LIB95A.23" localSheetId="24">#REF!</definedName>
    <definedName name="LIB95A.23" localSheetId="25">#REF!</definedName>
    <definedName name="LIB95A.23" localSheetId="26">#REF!</definedName>
    <definedName name="LIB95A.23" localSheetId="27">#REF!</definedName>
    <definedName name="LIB95A.23" localSheetId="28">#REF!</definedName>
    <definedName name="LIB95A.23" localSheetId="29">#REF!</definedName>
    <definedName name="LIB95A.23" localSheetId="30">#REF!</definedName>
    <definedName name="LIB95A.23" localSheetId="31">#REF!</definedName>
    <definedName name="LIB95A.23" localSheetId="32">#REF!</definedName>
    <definedName name="LIB95A.23" localSheetId="33">#REF!</definedName>
    <definedName name="LIB95A.23" localSheetId="34">#REF!</definedName>
    <definedName name="LIB95A.23" localSheetId="4">#REF!</definedName>
    <definedName name="LIB95A.23">#REF!</definedName>
    <definedName name="LIB95A.24" localSheetId="0">#REF!</definedName>
    <definedName name="LIB95A.24" localSheetId="21">#REF!</definedName>
    <definedName name="LIB95A.24" localSheetId="24">#REF!</definedName>
    <definedName name="LIB95A.24" localSheetId="25">#REF!</definedName>
    <definedName name="LIB95A.24" localSheetId="26">#REF!</definedName>
    <definedName name="LIB95A.24" localSheetId="27">#REF!</definedName>
    <definedName name="LIB95A.24" localSheetId="28">#REF!</definedName>
    <definedName name="LIB95A.24" localSheetId="29">#REF!</definedName>
    <definedName name="LIB95A.24" localSheetId="30">#REF!</definedName>
    <definedName name="LIB95A.24" localSheetId="31">#REF!</definedName>
    <definedName name="LIB95A.24" localSheetId="32">#REF!</definedName>
    <definedName name="LIB95A.24" localSheetId="33">#REF!</definedName>
    <definedName name="LIB95A.24" localSheetId="34">#REF!</definedName>
    <definedName name="LIB95A.24" localSheetId="4">#REF!</definedName>
    <definedName name="LIB95A.24">#REF!</definedName>
    <definedName name="LIB95A.25" localSheetId="0">#REF!</definedName>
    <definedName name="LIB95A.25" localSheetId="21">#REF!</definedName>
    <definedName name="LIB95A.25" localSheetId="24">#REF!</definedName>
    <definedName name="LIB95A.25" localSheetId="25">#REF!</definedName>
    <definedName name="LIB95A.25" localSheetId="26">#REF!</definedName>
    <definedName name="LIB95A.25" localSheetId="27">#REF!</definedName>
    <definedName name="LIB95A.25" localSheetId="28">#REF!</definedName>
    <definedName name="LIB95A.25" localSheetId="29">#REF!</definedName>
    <definedName name="LIB95A.25" localSheetId="30">#REF!</definedName>
    <definedName name="LIB95A.25" localSheetId="31">#REF!</definedName>
    <definedName name="LIB95A.25" localSheetId="32">#REF!</definedName>
    <definedName name="LIB95A.25" localSheetId="33">#REF!</definedName>
    <definedName name="LIB95A.25" localSheetId="34">#REF!</definedName>
    <definedName name="LIB95A.25" localSheetId="4">#REF!</definedName>
    <definedName name="LIB95A.25">#REF!</definedName>
    <definedName name="LIB95A.26" localSheetId="0">#REF!</definedName>
    <definedName name="LIB95A.26" localSheetId="21">#REF!</definedName>
    <definedName name="LIB95A.26" localSheetId="24">#REF!</definedName>
    <definedName name="LIB95A.26" localSheetId="25">#REF!</definedName>
    <definedName name="LIB95A.26" localSheetId="26">#REF!</definedName>
    <definedName name="LIB95A.26" localSheetId="27">#REF!</definedName>
    <definedName name="LIB95A.26" localSheetId="28">#REF!</definedName>
    <definedName name="LIB95A.26" localSheetId="29">#REF!</definedName>
    <definedName name="LIB95A.26" localSheetId="30">#REF!</definedName>
    <definedName name="LIB95A.26" localSheetId="31">#REF!</definedName>
    <definedName name="LIB95A.26" localSheetId="32">#REF!</definedName>
    <definedName name="LIB95A.26" localSheetId="33">#REF!</definedName>
    <definedName name="LIB95A.26" localSheetId="34">#REF!</definedName>
    <definedName name="LIB95A.26" localSheetId="4">#REF!</definedName>
    <definedName name="LIB95A.26">#REF!</definedName>
    <definedName name="LIB95A.27" localSheetId="0">#REF!</definedName>
    <definedName name="LIB95A.27" localSheetId="21">#REF!</definedName>
    <definedName name="LIB95A.27" localSheetId="24">#REF!</definedName>
    <definedName name="LIB95A.27" localSheetId="25">#REF!</definedName>
    <definedName name="LIB95A.27" localSheetId="26">#REF!</definedName>
    <definedName name="LIB95A.27" localSheetId="27">#REF!</definedName>
    <definedName name="LIB95A.27" localSheetId="28">#REF!</definedName>
    <definedName name="LIB95A.27" localSheetId="29">#REF!</definedName>
    <definedName name="LIB95A.27" localSheetId="30">#REF!</definedName>
    <definedName name="LIB95A.27" localSheetId="31">#REF!</definedName>
    <definedName name="LIB95A.27" localSheetId="32">#REF!</definedName>
    <definedName name="LIB95A.27" localSheetId="33">#REF!</definedName>
    <definedName name="LIB95A.27" localSheetId="34">#REF!</definedName>
    <definedName name="LIB95A.27" localSheetId="4">#REF!</definedName>
    <definedName name="LIB95A.27">#REF!</definedName>
    <definedName name="LIB95A.28" localSheetId="0">#REF!</definedName>
    <definedName name="LIB95A.28" localSheetId="21">#REF!</definedName>
    <definedName name="LIB95A.28" localSheetId="24">#REF!</definedName>
    <definedName name="LIB95A.28" localSheetId="25">#REF!</definedName>
    <definedName name="LIB95A.28" localSheetId="26">#REF!</definedName>
    <definedName name="LIB95A.28" localSheetId="27">#REF!</definedName>
    <definedName name="LIB95A.28" localSheetId="28">#REF!</definedName>
    <definedName name="LIB95A.28" localSheetId="29">#REF!</definedName>
    <definedName name="LIB95A.28" localSheetId="30">#REF!</definedName>
    <definedName name="LIB95A.28" localSheetId="31">#REF!</definedName>
    <definedName name="LIB95A.28" localSheetId="32">#REF!</definedName>
    <definedName name="LIB95A.28" localSheetId="33">#REF!</definedName>
    <definedName name="LIB95A.28" localSheetId="34">#REF!</definedName>
    <definedName name="LIB95A.28" localSheetId="4">#REF!</definedName>
    <definedName name="LIB95A.28">#REF!</definedName>
    <definedName name="LIB95A.29" localSheetId="0">#REF!</definedName>
    <definedName name="LIB95A.29" localSheetId="21">#REF!</definedName>
    <definedName name="LIB95A.29" localSheetId="24">#REF!</definedName>
    <definedName name="LIB95A.29" localSheetId="25">#REF!</definedName>
    <definedName name="LIB95A.29" localSheetId="26">#REF!</definedName>
    <definedName name="LIB95A.29" localSheetId="27">#REF!</definedName>
    <definedName name="LIB95A.29" localSheetId="28">#REF!</definedName>
    <definedName name="LIB95A.29" localSheetId="29">#REF!</definedName>
    <definedName name="LIB95A.29" localSheetId="30">#REF!</definedName>
    <definedName name="LIB95A.29" localSheetId="31">#REF!</definedName>
    <definedName name="LIB95A.29" localSheetId="32">#REF!</definedName>
    <definedName name="LIB95A.29" localSheetId="33">#REF!</definedName>
    <definedName name="LIB95A.29" localSheetId="34">#REF!</definedName>
    <definedName name="LIB95A.29" localSheetId="4">#REF!</definedName>
    <definedName name="LIB95A.29">#REF!</definedName>
    <definedName name="LIB95A.3" localSheetId="0">#REF!</definedName>
    <definedName name="LIB95A.3" localSheetId="21">#REF!</definedName>
    <definedName name="LIB95A.3" localSheetId="24">#REF!</definedName>
    <definedName name="LIB95A.3" localSheetId="25">#REF!</definedName>
    <definedName name="LIB95A.3" localSheetId="26">#REF!</definedName>
    <definedName name="LIB95A.3" localSheetId="27">#REF!</definedName>
    <definedName name="LIB95A.3" localSheetId="28">#REF!</definedName>
    <definedName name="LIB95A.3" localSheetId="29">#REF!</definedName>
    <definedName name="LIB95A.3" localSheetId="30">#REF!</definedName>
    <definedName name="LIB95A.3" localSheetId="31">#REF!</definedName>
    <definedName name="LIB95A.3" localSheetId="32">#REF!</definedName>
    <definedName name="LIB95A.3" localSheetId="33">#REF!</definedName>
    <definedName name="LIB95A.3" localSheetId="34">#REF!</definedName>
    <definedName name="LIB95A.3" localSheetId="4">#REF!</definedName>
    <definedName name="LIB95A.3">#REF!</definedName>
    <definedName name="LIB95A.4" localSheetId="0">#REF!</definedName>
    <definedName name="LIB95A.4" localSheetId="24">#REF!</definedName>
    <definedName name="LIB95A.4" localSheetId="25">#REF!</definedName>
    <definedName name="LIB95A.4" localSheetId="26">#REF!</definedName>
    <definedName name="LIB95A.4" localSheetId="27">#REF!</definedName>
    <definedName name="LIB95A.4" localSheetId="28">#REF!</definedName>
    <definedName name="LIB95A.4" localSheetId="29">#REF!</definedName>
    <definedName name="LIB95A.4" localSheetId="30">#REF!</definedName>
    <definedName name="LIB95A.4" localSheetId="31">#REF!</definedName>
    <definedName name="LIB95A.4" localSheetId="32">#REF!</definedName>
    <definedName name="LIB95A.4" localSheetId="33">#REF!</definedName>
    <definedName name="LIB95A.4" localSheetId="34">#REF!</definedName>
    <definedName name="LIB95A.4" localSheetId="4">#REF!</definedName>
    <definedName name="LIB95A.4">#REF!</definedName>
    <definedName name="LIB95A.5" localSheetId="0">#REF!</definedName>
    <definedName name="LIB95A.5" localSheetId="24">#REF!</definedName>
    <definedName name="LIB95A.5" localSheetId="25">#REF!</definedName>
    <definedName name="LIB95A.5" localSheetId="26">#REF!</definedName>
    <definedName name="LIB95A.5" localSheetId="27">#REF!</definedName>
    <definedName name="LIB95A.5" localSheetId="28">#REF!</definedName>
    <definedName name="LIB95A.5" localSheetId="29">#REF!</definedName>
    <definedName name="LIB95A.5" localSheetId="30">#REF!</definedName>
    <definedName name="LIB95A.5" localSheetId="31">#REF!</definedName>
    <definedName name="LIB95A.5" localSheetId="32">#REF!</definedName>
    <definedName name="LIB95A.5" localSheetId="33">#REF!</definedName>
    <definedName name="LIB95A.5" localSheetId="34">#REF!</definedName>
    <definedName name="LIB95A.5" localSheetId="4">#REF!</definedName>
    <definedName name="LIB95A.5">#REF!</definedName>
    <definedName name="LIB95A.6" localSheetId="0">#REF!</definedName>
    <definedName name="LIB95A.6" localSheetId="24">#REF!</definedName>
    <definedName name="LIB95A.6" localSheetId="25">#REF!</definedName>
    <definedName name="LIB95A.6" localSheetId="26">#REF!</definedName>
    <definedName name="LIB95A.6" localSheetId="27">#REF!</definedName>
    <definedName name="LIB95A.6" localSheetId="28">#REF!</definedName>
    <definedName name="LIB95A.6" localSheetId="29">#REF!</definedName>
    <definedName name="LIB95A.6" localSheetId="30">#REF!</definedName>
    <definedName name="LIB95A.6" localSheetId="31">#REF!</definedName>
    <definedName name="LIB95A.6" localSheetId="32">#REF!</definedName>
    <definedName name="LIB95A.6" localSheetId="33">#REF!</definedName>
    <definedName name="LIB95A.6" localSheetId="34">#REF!</definedName>
    <definedName name="LIB95A.6" localSheetId="4">#REF!</definedName>
    <definedName name="LIB95A.6">#REF!</definedName>
    <definedName name="LIB95A.7" localSheetId="0">#REF!</definedName>
    <definedName name="LIB95A.7" localSheetId="24">#REF!</definedName>
    <definedName name="LIB95A.7" localSheetId="25">#REF!</definedName>
    <definedName name="LIB95A.7" localSheetId="26">#REF!</definedName>
    <definedName name="LIB95A.7" localSheetId="27">#REF!</definedName>
    <definedName name="LIB95A.7" localSheetId="28">#REF!</definedName>
    <definedName name="LIB95A.7" localSheetId="29">#REF!</definedName>
    <definedName name="LIB95A.7" localSheetId="30">#REF!</definedName>
    <definedName name="LIB95A.7" localSheetId="31">#REF!</definedName>
    <definedName name="LIB95A.7" localSheetId="32">#REF!</definedName>
    <definedName name="LIB95A.7" localSheetId="33">#REF!</definedName>
    <definedName name="LIB95A.7" localSheetId="34">#REF!</definedName>
    <definedName name="LIB95A.7" localSheetId="4">#REF!</definedName>
    <definedName name="LIB95A.7">#REF!</definedName>
    <definedName name="LIB95A.8" localSheetId="0">#REF!</definedName>
    <definedName name="LIB95A.8" localSheetId="24">#REF!</definedName>
    <definedName name="LIB95A.8" localSheetId="25">#REF!</definedName>
    <definedName name="LIB95A.8" localSheetId="26">#REF!</definedName>
    <definedName name="LIB95A.8" localSheetId="27">#REF!</definedName>
    <definedName name="LIB95A.8" localSheetId="28">#REF!</definedName>
    <definedName name="LIB95A.8" localSheetId="29">#REF!</definedName>
    <definedName name="LIB95A.8" localSheetId="30">#REF!</definedName>
    <definedName name="LIB95A.8" localSheetId="31">#REF!</definedName>
    <definedName name="LIB95A.8" localSheetId="32">#REF!</definedName>
    <definedName name="LIB95A.8" localSheetId="33">#REF!</definedName>
    <definedName name="LIB95A.8" localSheetId="34">#REF!</definedName>
    <definedName name="LIB95A.8" localSheetId="4">#REF!</definedName>
    <definedName name="LIB95A.8">#REF!</definedName>
    <definedName name="LIB95A.9" localSheetId="0">#REF!</definedName>
    <definedName name="LIB95A.9" localSheetId="24">#REF!</definedName>
    <definedName name="LIB95A.9" localSheetId="25">#REF!</definedName>
    <definedName name="LIB95A.9" localSheetId="26">#REF!</definedName>
    <definedName name="LIB95A.9" localSheetId="27">#REF!</definedName>
    <definedName name="LIB95A.9" localSheetId="28">#REF!</definedName>
    <definedName name="LIB95A.9" localSheetId="29">#REF!</definedName>
    <definedName name="LIB95A.9" localSheetId="30">#REF!</definedName>
    <definedName name="LIB95A.9" localSheetId="31">#REF!</definedName>
    <definedName name="LIB95A.9" localSheetId="32">#REF!</definedName>
    <definedName name="LIB95A.9" localSheetId="33">#REF!</definedName>
    <definedName name="LIB95A.9" localSheetId="34">#REF!</definedName>
    <definedName name="LIB95A.9" localSheetId="4">#REF!</definedName>
    <definedName name="LIB95A.9">#REF!</definedName>
    <definedName name="PROG_AGE_en_miles" localSheetId="0">#REF!</definedName>
    <definedName name="PROG_AGE_en_miles" localSheetId="24">#REF!</definedName>
    <definedName name="PROG_AGE_en_miles" localSheetId="25">#REF!</definedName>
    <definedName name="PROG_AGE_en_miles" localSheetId="26">#REF!</definedName>
    <definedName name="PROG_AGE_en_miles" localSheetId="27">#REF!</definedName>
    <definedName name="PROG_AGE_en_miles" localSheetId="28">#REF!</definedName>
    <definedName name="PROG_AGE_en_miles" localSheetId="29">#REF!</definedName>
    <definedName name="PROG_AGE_en_miles" localSheetId="30">#REF!</definedName>
    <definedName name="PROG_AGE_en_miles" localSheetId="31">#REF!</definedName>
    <definedName name="PROG_AGE_en_miles" localSheetId="32">#REF!</definedName>
    <definedName name="PROG_AGE_en_miles" localSheetId="33">#REF!</definedName>
    <definedName name="PROG_AGE_en_miles" localSheetId="34">#REF!</definedName>
    <definedName name="PROG_AGE_en_miles" localSheetId="4">#REF!</definedName>
    <definedName name="PROG_AGE_en_miles">#REF!</definedName>
    <definedName name="qq4q23">#REF!</definedName>
    <definedName name="reterw">#REF!</definedName>
    <definedName name="retr">#REF!</definedName>
    <definedName name="reyeyre">#REF!</definedName>
    <definedName name="rqrq">#REF!</definedName>
    <definedName name="rtey">#REF!</definedName>
    <definedName name="rteye">#REF!</definedName>
    <definedName name="rtwe64">#REF!</definedName>
    <definedName name="sdfgdsgrt">#REF!</definedName>
    <definedName name="sdqklrñwher">#REF!</definedName>
    <definedName name="Seccion_32__conv" localSheetId="0">#REF!</definedName>
    <definedName name="Seccion_32__conv" localSheetId="24">#REF!</definedName>
    <definedName name="Seccion_32__conv" localSheetId="25">#REF!</definedName>
    <definedName name="Seccion_32__conv" localSheetId="26">#REF!</definedName>
    <definedName name="Seccion_32__conv" localSheetId="27">#REF!</definedName>
    <definedName name="Seccion_32__conv" localSheetId="28">#REF!</definedName>
    <definedName name="Seccion_32__conv" localSheetId="29">#REF!</definedName>
    <definedName name="Seccion_32__conv" localSheetId="30">#REF!</definedName>
    <definedName name="Seccion_32__conv" localSheetId="31">#REF!</definedName>
    <definedName name="Seccion_32__conv" localSheetId="32">#REF!</definedName>
    <definedName name="Seccion_32__conv" localSheetId="33">#REF!</definedName>
    <definedName name="Seccion_32__conv" localSheetId="34">#REF!</definedName>
    <definedName name="Seccion_32__conv" localSheetId="4">#REF!</definedName>
    <definedName name="Seccion_32__conv">#REF!</definedName>
    <definedName name="sgdsg">#REF!</definedName>
    <definedName name="sgstr">#REF!</definedName>
    <definedName name="sssss" localSheetId="0">#REF!</definedName>
    <definedName name="sssss" localSheetId="21">#REF!</definedName>
    <definedName name="sssss" localSheetId="24">#REF!</definedName>
    <definedName name="sssss" localSheetId="25">#REF!</definedName>
    <definedName name="sssss" localSheetId="26">#REF!</definedName>
    <definedName name="sssss" localSheetId="27">#REF!</definedName>
    <definedName name="sssss" localSheetId="28">#REF!</definedName>
    <definedName name="sssss" localSheetId="29">#REF!</definedName>
    <definedName name="sssss" localSheetId="30">#REF!</definedName>
    <definedName name="sssss" localSheetId="31">#REF!</definedName>
    <definedName name="sssss" localSheetId="32">#REF!</definedName>
    <definedName name="sssss" localSheetId="33">#REF!</definedName>
    <definedName name="sssss" localSheetId="34">#REF!</definedName>
    <definedName name="sssss" localSheetId="4">#REF!</definedName>
    <definedName name="sssss">#REF!</definedName>
    <definedName name="sssssss" localSheetId="0">#REF!</definedName>
    <definedName name="sssssss" localSheetId="21">#REF!</definedName>
    <definedName name="sssssss" localSheetId="24">#REF!</definedName>
    <definedName name="sssssss" localSheetId="25">#REF!</definedName>
    <definedName name="sssssss" localSheetId="26">#REF!</definedName>
    <definedName name="sssssss" localSheetId="27">#REF!</definedName>
    <definedName name="sssssss" localSheetId="28">#REF!</definedName>
    <definedName name="sssssss" localSheetId="29">#REF!</definedName>
    <definedName name="sssssss" localSheetId="30">#REF!</definedName>
    <definedName name="sssssss" localSheetId="31">#REF!</definedName>
    <definedName name="sssssss" localSheetId="32">#REF!</definedName>
    <definedName name="sssssss" localSheetId="33">#REF!</definedName>
    <definedName name="sssssss" localSheetId="34">#REF!</definedName>
    <definedName name="sssssss" localSheetId="4">#REF!</definedName>
    <definedName name="sssssss">#REF!</definedName>
    <definedName name="SUBV95.1" localSheetId="0">#REF!</definedName>
    <definedName name="SUBV95.1" localSheetId="21">#REF!</definedName>
    <definedName name="SUBV95.1" localSheetId="24">#REF!</definedName>
    <definedName name="SUBV95.1" localSheetId="25">#REF!</definedName>
    <definedName name="SUBV95.1" localSheetId="26">#REF!</definedName>
    <definedName name="SUBV95.1" localSheetId="27">#REF!</definedName>
    <definedName name="SUBV95.1" localSheetId="28">#REF!</definedName>
    <definedName name="SUBV95.1" localSheetId="29">#REF!</definedName>
    <definedName name="SUBV95.1" localSheetId="30">#REF!</definedName>
    <definedName name="SUBV95.1" localSheetId="31">#REF!</definedName>
    <definedName name="SUBV95.1" localSheetId="32">#REF!</definedName>
    <definedName name="SUBV95.1" localSheetId="33">#REF!</definedName>
    <definedName name="SUBV95.1" localSheetId="34">#REF!</definedName>
    <definedName name="SUBV95.1" localSheetId="4">#REF!</definedName>
    <definedName name="SUBV95.1">#REF!</definedName>
    <definedName name="SUBV95.10" localSheetId="0">#REF!</definedName>
    <definedName name="SUBV95.10" localSheetId="24">#REF!</definedName>
    <definedName name="SUBV95.10" localSheetId="25">#REF!</definedName>
    <definedName name="SUBV95.10" localSheetId="26">#REF!</definedName>
    <definedName name="SUBV95.10" localSheetId="27">#REF!</definedName>
    <definedName name="SUBV95.10" localSheetId="28">#REF!</definedName>
    <definedName name="SUBV95.10" localSheetId="29">#REF!</definedName>
    <definedName name="SUBV95.10" localSheetId="30">#REF!</definedName>
    <definedName name="SUBV95.10" localSheetId="31">#REF!</definedName>
    <definedName name="SUBV95.10" localSheetId="32">#REF!</definedName>
    <definedName name="SUBV95.10" localSheetId="33">#REF!</definedName>
    <definedName name="SUBV95.10" localSheetId="34">#REF!</definedName>
    <definedName name="SUBV95.10" localSheetId="4">#REF!</definedName>
    <definedName name="SUBV95.10">#REF!</definedName>
    <definedName name="SUBV95.11" localSheetId="0">#REF!</definedName>
    <definedName name="SUBV95.11" localSheetId="21">#REF!</definedName>
    <definedName name="SUBV95.11" localSheetId="24">#REF!</definedName>
    <definedName name="SUBV95.11" localSheetId="25">#REF!</definedName>
    <definedName name="SUBV95.11" localSheetId="26">#REF!</definedName>
    <definedName name="SUBV95.11" localSheetId="27">#REF!</definedName>
    <definedName name="SUBV95.11" localSheetId="28">#REF!</definedName>
    <definedName name="SUBV95.11" localSheetId="29">#REF!</definedName>
    <definedName name="SUBV95.11" localSheetId="30">#REF!</definedName>
    <definedName name="SUBV95.11" localSheetId="31">#REF!</definedName>
    <definedName name="SUBV95.11" localSheetId="32">#REF!</definedName>
    <definedName name="SUBV95.11" localSheetId="33">#REF!</definedName>
    <definedName name="SUBV95.11" localSheetId="34">#REF!</definedName>
    <definedName name="SUBV95.11" localSheetId="4">#REF!</definedName>
    <definedName name="SUBV95.11">#REF!</definedName>
    <definedName name="SUBV95.2" localSheetId="0">#REF!</definedName>
    <definedName name="SUBV95.2" localSheetId="24">#REF!</definedName>
    <definedName name="SUBV95.2" localSheetId="25">#REF!</definedName>
    <definedName name="SUBV95.2" localSheetId="26">#REF!</definedName>
    <definedName name="SUBV95.2" localSheetId="27">#REF!</definedName>
    <definedName name="SUBV95.2" localSheetId="28">#REF!</definedName>
    <definedName name="SUBV95.2" localSheetId="29">#REF!</definedName>
    <definedName name="SUBV95.2" localSheetId="30">#REF!</definedName>
    <definedName name="SUBV95.2" localSheetId="31">#REF!</definedName>
    <definedName name="SUBV95.2" localSheetId="32">#REF!</definedName>
    <definedName name="SUBV95.2" localSheetId="33">#REF!</definedName>
    <definedName name="SUBV95.2" localSheetId="34">#REF!</definedName>
    <definedName name="SUBV95.2" localSheetId="4">#REF!</definedName>
    <definedName name="SUBV95.2">#REF!</definedName>
    <definedName name="SUBV95.3" localSheetId="0">#REF!</definedName>
    <definedName name="SUBV95.3" localSheetId="24">#REF!</definedName>
    <definedName name="SUBV95.3" localSheetId="25">#REF!</definedName>
    <definedName name="SUBV95.3" localSheetId="26">#REF!</definedName>
    <definedName name="SUBV95.3" localSheetId="27">#REF!</definedName>
    <definedName name="SUBV95.3" localSheetId="28">#REF!</definedName>
    <definedName name="SUBV95.3" localSheetId="29">#REF!</definedName>
    <definedName name="SUBV95.3" localSheetId="30">#REF!</definedName>
    <definedName name="SUBV95.3" localSheetId="31">#REF!</definedName>
    <definedName name="SUBV95.3" localSheetId="32">#REF!</definedName>
    <definedName name="SUBV95.3" localSheetId="33">#REF!</definedName>
    <definedName name="SUBV95.3" localSheetId="34">#REF!</definedName>
    <definedName name="SUBV95.3" localSheetId="4">#REF!</definedName>
    <definedName name="SUBV95.3">#REF!</definedName>
    <definedName name="SUBV95.4" localSheetId="0">#REF!</definedName>
    <definedName name="SUBV95.4" localSheetId="24">#REF!</definedName>
    <definedName name="SUBV95.4" localSheetId="25">#REF!</definedName>
    <definedName name="SUBV95.4" localSheetId="26">#REF!</definedName>
    <definedName name="SUBV95.4" localSheetId="27">#REF!</definedName>
    <definedName name="SUBV95.4" localSheetId="28">#REF!</definedName>
    <definedName name="SUBV95.4" localSheetId="29">#REF!</definedName>
    <definedName name="SUBV95.4" localSheetId="30">#REF!</definedName>
    <definedName name="SUBV95.4" localSheetId="31">#REF!</definedName>
    <definedName name="SUBV95.4" localSheetId="32">#REF!</definedName>
    <definedName name="SUBV95.4" localSheetId="33">#REF!</definedName>
    <definedName name="SUBV95.4" localSheetId="34">#REF!</definedName>
    <definedName name="SUBV95.4" localSheetId="4">#REF!</definedName>
    <definedName name="SUBV95.4">#REF!</definedName>
    <definedName name="SUBV95.5" localSheetId="0">#REF!</definedName>
    <definedName name="SUBV95.5" localSheetId="24">#REF!</definedName>
    <definedName name="SUBV95.5" localSheetId="25">#REF!</definedName>
    <definedName name="SUBV95.5" localSheetId="26">#REF!</definedName>
    <definedName name="SUBV95.5" localSheetId="27">#REF!</definedName>
    <definedName name="SUBV95.5" localSheetId="28">#REF!</definedName>
    <definedName name="SUBV95.5" localSheetId="29">#REF!</definedName>
    <definedName name="SUBV95.5" localSheetId="30">#REF!</definedName>
    <definedName name="SUBV95.5" localSheetId="31">#REF!</definedName>
    <definedName name="SUBV95.5" localSheetId="32">#REF!</definedName>
    <definedName name="SUBV95.5" localSheetId="33">#REF!</definedName>
    <definedName name="SUBV95.5" localSheetId="34">#REF!</definedName>
    <definedName name="SUBV95.5" localSheetId="4">#REF!</definedName>
    <definedName name="SUBV95.5">#REF!</definedName>
    <definedName name="SUBV95.6" localSheetId="0">#REF!</definedName>
    <definedName name="SUBV95.6" localSheetId="24">#REF!</definedName>
    <definedName name="SUBV95.6" localSheetId="25">#REF!</definedName>
    <definedName name="SUBV95.6" localSheetId="26">#REF!</definedName>
    <definedName name="SUBV95.6" localSheetId="27">#REF!</definedName>
    <definedName name="SUBV95.6" localSheetId="28">#REF!</definedName>
    <definedName name="SUBV95.6" localSheetId="29">#REF!</definedName>
    <definedName name="SUBV95.6" localSheetId="30">#REF!</definedName>
    <definedName name="SUBV95.6" localSheetId="31">#REF!</definedName>
    <definedName name="SUBV95.6" localSheetId="32">#REF!</definedName>
    <definedName name="SUBV95.6" localSheetId="33">#REF!</definedName>
    <definedName name="SUBV95.6" localSheetId="34">#REF!</definedName>
    <definedName name="SUBV95.6" localSheetId="4">#REF!</definedName>
    <definedName name="SUBV95.6">#REF!</definedName>
    <definedName name="SUBV95.7" localSheetId="0">#REF!</definedName>
    <definedName name="SUBV95.7" localSheetId="24">#REF!</definedName>
    <definedName name="SUBV95.7" localSheetId="25">#REF!</definedName>
    <definedName name="SUBV95.7" localSheetId="26">#REF!</definedName>
    <definedName name="SUBV95.7" localSheetId="27">#REF!</definedName>
    <definedName name="SUBV95.7" localSheetId="28">#REF!</definedName>
    <definedName name="SUBV95.7" localSheetId="29">#REF!</definedName>
    <definedName name="SUBV95.7" localSheetId="30">#REF!</definedName>
    <definedName name="SUBV95.7" localSheetId="31">#REF!</definedName>
    <definedName name="SUBV95.7" localSheetId="32">#REF!</definedName>
    <definedName name="SUBV95.7" localSheetId="33">#REF!</definedName>
    <definedName name="SUBV95.7" localSheetId="34">#REF!</definedName>
    <definedName name="SUBV95.7" localSheetId="4">#REF!</definedName>
    <definedName name="SUBV95.7">#REF!</definedName>
    <definedName name="SUBV95.8" localSheetId="0">#REF!</definedName>
    <definedName name="SUBV95.8" localSheetId="24">#REF!</definedName>
    <definedName name="SUBV95.8" localSheetId="25">#REF!</definedName>
    <definedName name="SUBV95.8" localSheetId="26">#REF!</definedName>
    <definedName name="SUBV95.8" localSheetId="27">#REF!</definedName>
    <definedName name="SUBV95.8" localSheetId="28">#REF!</definedName>
    <definedName name="SUBV95.8" localSheetId="29">#REF!</definedName>
    <definedName name="SUBV95.8" localSheetId="30">#REF!</definedName>
    <definedName name="SUBV95.8" localSheetId="31">#REF!</definedName>
    <definedName name="SUBV95.8" localSheetId="32">#REF!</definedName>
    <definedName name="SUBV95.8" localSheetId="33">#REF!</definedName>
    <definedName name="SUBV95.8" localSheetId="34">#REF!</definedName>
    <definedName name="SUBV95.8" localSheetId="4">#REF!</definedName>
    <definedName name="SUBV95.8">#REF!</definedName>
    <definedName name="SUBV95.9" localSheetId="0">#REF!</definedName>
    <definedName name="SUBV95.9" localSheetId="24">#REF!</definedName>
    <definedName name="SUBV95.9" localSheetId="25">#REF!</definedName>
    <definedName name="SUBV95.9" localSheetId="26">#REF!</definedName>
    <definedName name="SUBV95.9" localSheetId="27">#REF!</definedName>
    <definedName name="SUBV95.9" localSheetId="28">#REF!</definedName>
    <definedName name="SUBV95.9" localSheetId="29">#REF!</definedName>
    <definedName name="SUBV95.9" localSheetId="30">#REF!</definedName>
    <definedName name="SUBV95.9" localSheetId="31">#REF!</definedName>
    <definedName name="SUBV95.9" localSheetId="32">#REF!</definedName>
    <definedName name="SUBV95.9" localSheetId="33">#REF!</definedName>
    <definedName name="SUBV95.9" localSheetId="34">#REF!</definedName>
    <definedName name="SUBV95.9" localSheetId="4">#REF!</definedName>
    <definedName name="SUBV95.9">#REF!</definedName>
    <definedName name="_xlnm.Print_Titles" localSheetId="32">'Sec. I. Cuadro 17.2'!$A:$A</definedName>
    <definedName name="_xlnm.Print_Titles" localSheetId="33">'Sec. I. Cuadro 17.2.1'!$A:$A</definedName>
    <definedName name="_xlnm.Print_Titles" localSheetId="34">'Sec. I. Cuadro 17.2.2'!$A:$A</definedName>
    <definedName name="treytey" localSheetId="20">#REF!</definedName>
    <definedName name="treytey">#REF!</definedName>
    <definedName name="treyyt" localSheetId="20">#REF!</definedName>
    <definedName name="treyyt">#REF!</definedName>
    <definedName name="trrry" localSheetId="20">#REF!</definedName>
    <definedName name="trrry">#REF!</definedName>
    <definedName name="trwtwe">#REF!</definedName>
    <definedName name="tutyjyri">#REF!</definedName>
    <definedName name="tytryt">#REF!</definedName>
    <definedName name="tyury">#REF!</definedName>
    <definedName name="uyiutyi">#REF!</definedName>
    <definedName name="vbxfb">#REF!</definedName>
    <definedName name="wtwtr">#REF!</definedName>
    <definedName name="yityityu">#REF!</definedName>
    <definedName name="ytrutr">#REF!</definedName>
    <definedName name="yuiriry">#REF!</definedName>
    <definedName name="yuiryiyu">#REF!</definedName>
    <definedName name="yuityui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71" l="1"/>
  <c r="D5" i="171"/>
  <c r="D7" i="171" s="1"/>
  <c r="B8" i="166"/>
  <c r="B9" i="147"/>
  <c r="B11" i="147" s="1"/>
  <c r="N21" i="153"/>
  <c r="M21" i="153"/>
  <c r="L21" i="153"/>
  <c r="K21" i="153"/>
  <c r="J21" i="153"/>
  <c r="I21" i="153"/>
  <c r="H21" i="153"/>
  <c r="G21" i="153"/>
  <c r="F21" i="153"/>
  <c r="E21" i="153"/>
  <c r="D21" i="153"/>
  <c r="C21" i="153"/>
  <c r="B21" i="153"/>
  <c r="O20" i="153"/>
  <c r="O19" i="153"/>
  <c r="O18" i="153"/>
  <c r="O17" i="153"/>
  <c r="O16" i="153"/>
  <c r="O15" i="153"/>
  <c r="O14" i="153"/>
  <c r="O13" i="153"/>
  <c r="O12" i="153"/>
  <c r="O11" i="153"/>
  <c r="O10" i="153"/>
  <c r="O9" i="153"/>
  <c r="O21" i="153" s="1"/>
  <c r="O8" i="153"/>
  <c r="O7" i="153"/>
  <c r="O6" i="153"/>
  <c r="E19" i="127"/>
  <c r="E18" i="127"/>
  <c r="E17" i="127"/>
  <c r="E16" i="127"/>
  <c r="E15" i="127"/>
  <c r="E14" i="127"/>
  <c r="E13" i="127"/>
  <c r="E12" i="127"/>
  <c r="E11" i="127"/>
  <c r="E10" i="127"/>
  <c r="E9" i="127"/>
  <c r="E8" i="127"/>
  <c r="E7" i="127"/>
  <c r="E6" i="127"/>
  <c r="E5" i="127"/>
  <c r="E20" i="127" s="1"/>
  <c r="B103" i="174"/>
  <c r="C103" i="174"/>
  <c r="D103" i="174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B20" i="7"/>
  <c r="H20" i="6"/>
  <c r="G20" i="6"/>
  <c r="F20" i="6"/>
  <c r="E20" i="6"/>
  <c r="D20" i="6"/>
  <c r="C20" i="6"/>
  <c r="B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20" i="6" s="1"/>
  <c r="I5" i="6"/>
  <c r="J20" i="172"/>
  <c r="I20" i="172"/>
  <c r="H20" i="172"/>
  <c r="G20" i="172"/>
  <c r="F20" i="172"/>
  <c r="E20" i="172"/>
  <c r="K19" i="172"/>
  <c r="K18" i="172"/>
  <c r="K17" i="172"/>
  <c r="K16" i="172"/>
  <c r="K15" i="172"/>
  <c r="K14" i="172"/>
  <c r="K13" i="172"/>
  <c r="K12" i="172"/>
  <c r="K11" i="172"/>
  <c r="K10" i="172"/>
  <c r="K9" i="172"/>
  <c r="K8" i="172"/>
  <c r="K7" i="172"/>
  <c r="K6" i="172"/>
  <c r="K5" i="172"/>
  <c r="K20" i="172" s="1"/>
  <c r="D20" i="172"/>
  <c r="C20" i="172"/>
  <c r="B20" i="172"/>
  <c r="C7" i="171"/>
  <c r="B7" i="171"/>
  <c r="C8" i="170"/>
  <c r="C11" i="170" s="1"/>
  <c r="B8" i="170"/>
  <c r="B11" i="170" s="1"/>
  <c r="B31" i="168"/>
  <c r="B27" i="168"/>
  <c r="B13" i="168"/>
  <c r="B20" i="167"/>
  <c r="B17" i="167"/>
  <c r="B9" i="167"/>
  <c r="C107" i="174"/>
  <c r="B107" i="174"/>
  <c r="C97" i="174"/>
  <c r="B97" i="174"/>
  <c r="C92" i="174"/>
  <c r="B92" i="174"/>
  <c r="C86" i="174"/>
  <c r="B86" i="174"/>
  <c r="C79" i="174"/>
  <c r="B79" i="174"/>
  <c r="C75" i="174"/>
  <c r="B75" i="174"/>
  <c r="C67" i="174"/>
  <c r="B67" i="174"/>
  <c r="C62" i="174"/>
  <c r="B62" i="174"/>
  <c r="C54" i="174"/>
  <c r="B54" i="174"/>
  <c r="C47" i="174"/>
  <c r="B47" i="174"/>
  <c r="D47" i="174"/>
  <c r="C42" i="174"/>
  <c r="B42" i="174"/>
  <c r="B34" i="174"/>
  <c r="C25" i="174"/>
  <c r="B25" i="174"/>
  <c r="C18" i="174"/>
  <c r="B18" i="174"/>
  <c r="B23" i="16"/>
  <c r="B21" i="169"/>
  <c r="B16" i="169"/>
  <c r="B8" i="169"/>
  <c r="B22" i="169" l="1"/>
  <c r="B32" i="168"/>
  <c r="B21" i="167"/>
  <c r="D54" i="174"/>
  <c r="D79" i="174"/>
  <c r="D107" i="174"/>
  <c r="E21" i="38"/>
  <c r="D62" i="174"/>
  <c r="D75" i="174"/>
  <c r="D42" i="174"/>
  <c r="D97" i="174"/>
  <c r="D67" i="174"/>
  <c r="D92" i="174"/>
  <c r="D86" i="174"/>
  <c r="D25" i="174"/>
  <c r="D18" i="174"/>
  <c r="AO21" i="154"/>
  <c r="AN21" i="154"/>
  <c r="AM21" i="154"/>
  <c r="AR21" i="154"/>
  <c r="AQ21" i="154"/>
  <c r="AR20" i="154"/>
  <c r="AQ20" i="154"/>
  <c r="AP20" i="154"/>
  <c r="AM20" i="154"/>
  <c r="AN20" i="154"/>
  <c r="AO20" i="154"/>
  <c r="AR19" i="154"/>
  <c r="AQ19" i="154"/>
  <c r="AP19" i="154"/>
  <c r="AM19" i="154"/>
  <c r="AN19" i="154"/>
  <c r="AO19" i="154"/>
  <c r="AR18" i="154"/>
  <c r="AQ18" i="154"/>
  <c r="AP18" i="154"/>
  <c r="AM18" i="154"/>
  <c r="AN18" i="154"/>
  <c r="AO18" i="154"/>
  <c r="AR17" i="154"/>
  <c r="AQ17" i="154"/>
  <c r="AP17" i="154"/>
  <c r="AM17" i="154"/>
  <c r="AN17" i="154"/>
  <c r="AO17" i="154"/>
  <c r="AR16" i="154"/>
  <c r="AQ16" i="154"/>
  <c r="AP16" i="154"/>
  <c r="AM16" i="154"/>
  <c r="AN16" i="154"/>
  <c r="AO16" i="154"/>
  <c r="AR15" i="154"/>
  <c r="AQ15" i="154"/>
  <c r="AP15" i="154"/>
  <c r="AM15" i="154"/>
  <c r="AN15" i="154"/>
  <c r="AO15" i="154"/>
  <c r="AR14" i="154"/>
  <c r="AQ14" i="154"/>
  <c r="AP14" i="154"/>
  <c r="AM14" i="154"/>
  <c r="AN14" i="154"/>
  <c r="AO14" i="154"/>
  <c r="AR13" i="154"/>
  <c r="AQ13" i="154"/>
  <c r="AP13" i="154"/>
  <c r="AM13" i="154"/>
  <c r="AN13" i="154"/>
  <c r="AO13" i="154"/>
  <c r="AR12" i="154"/>
  <c r="AQ12" i="154"/>
  <c r="AP12" i="154"/>
  <c r="AM12" i="154"/>
  <c r="AN12" i="154"/>
  <c r="AO12" i="154"/>
  <c r="AR11" i="154"/>
  <c r="AQ11" i="154"/>
  <c r="AP11" i="154"/>
  <c r="AM11" i="154"/>
  <c r="AN11" i="154"/>
  <c r="AO11" i="154"/>
  <c r="AR10" i="154"/>
  <c r="AQ10" i="154"/>
  <c r="AP10" i="154"/>
  <c r="AM10" i="154"/>
  <c r="AN10" i="154"/>
  <c r="AO10" i="154"/>
  <c r="AR9" i="154"/>
  <c r="AQ9" i="154"/>
  <c r="AP9" i="154"/>
  <c r="AM9" i="154"/>
  <c r="AN9" i="154"/>
  <c r="AO9" i="154"/>
  <c r="AR8" i="154"/>
  <c r="AQ8" i="154"/>
  <c r="AP8" i="154"/>
  <c r="AM8" i="154"/>
  <c r="AN8" i="154"/>
  <c r="AO8" i="154"/>
  <c r="AR7" i="154"/>
  <c r="AQ7" i="154"/>
  <c r="AP7" i="154"/>
  <c r="AM7" i="154"/>
  <c r="AN7" i="154"/>
  <c r="AO7" i="154"/>
  <c r="AR6" i="154"/>
  <c r="AQ6" i="154"/>
  <c r="AP6" i="154"/>
  <c r="AM6" i="154"/>
  <c r="AN6" i="154"/>
  <c r="AP21" i="154" l="1"/>
  <c r="AO6" i="154"/>
  <c r="D34" i="174" l="1"/>
  <c r="C34" i="174" l="1"/>
</calcChain>
</file>

<file path=xl/sharedStrings.xml><?xml version="1.0" encoding="utf-8"?>
<sst xmlns="http://schemas.openxmlformats.org/spreadsheetml/2006/main" count="1586" uniqueCount="639">
  <si>
    <t>8.3. CÁLCULO DEL FONDO DE GARANTÍA DE SERVICIOS PÚBLICOS FUNDAMENTALES</t>
  </si>
  <si>
    <t>8.4 VALOR DE LA TRANSFERENCIA DEL FONDO DE GARANTÍA DE SERVICIOS PÚBLICOS FUNDAMENTALES</t>
  </si>
  <si>
    <t>Fondo de Suficiencia Global</t>
  </si>
  <si>
    <t>Cuadro  1</t>
  </si>
  <si>
    <t xml:space="preserve"> RECURSOS NO FINANCIEROS</t>
  </si>
  <si>
    <t>(Miles de euros)</t>
  </si>
  <si>
    <t>COMUNIDAD 
AUTÓNOMA</t>
  </si>
  <si>
    <t>TOTAL</t>
  </si>
  <si>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</si>
  <si>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</si>
  <si>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</si>
  <si>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</si>
  <si>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</si>
  <si>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</si>
  <si>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</si>
  <si>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COMUNITAT VALENCIANA</t>
  </si>
  <si>
    <t>ARAGÓN</t>
  </si>
  <si>
    <t>CASTILLA-LA MANCHA</t>
  </si>
  <si>
    <t>CANARIAS</t>
  </si>
  <si>
    <t>EXTREMADURA</t>
  </si>
  <si>
    <t>ILLES BALEARS</t>
  </si>
  <si>
    <t>MADRID</t>
  </si>
  <si>
    <t>CASTILLA Y LEÓN</t>
  </si>
  <si>
    <t>Fuente: Elaboración propia</t>
  </si>
  <si>
    <t>COMUNIDAD 
 AUTÓNOMA</t>
  </si>
  <si>
    <t>Total</t>
  </si>
  <si>
    <t>Cuadro 3</t>
  </si>
  <si>
    <t>RECAUDACIÓN REAL DE TRIBUTOS CEDIDOS NO SUJETOS A LIQUIDACIÓN</t>
  </si>
  <si>
    <t>Cuadro 4</t>
  </si>
  <si>
    <t>RECAUDACIÓN NORMATIVA POR TASAS AFECTAS A LOS SERVICIOS TRANSFERIDOS</t>
  </si>
  <si>
    <t>COMUNIDAD
AUTÓNOMA</t>
  </si>
  <si>
    <t>Cuadro 5</t>
  </si>
  <si>
    <t>Comunidad
Autónoma</t>
  </si>
  <si>
    <t>Cuadro  6</t>
  </si>
  <si>
    <t>RECAUDACIÓN CEDIDA DEL IMPUESTO SOBRE EL VALOR AÑADIDO</t>
  </si>
  <si>
    <t>Cuadro 7</t>
  </si>
  <si>
    <t>IMPUESTOS ESPECIALES</t>
  </si>
  <si>
    <t>7.1. RECAUDACIÓN CEDIDA DEL IMPUESTO SOBRE EL ALCOHOL Y BEBIDAS DERIVADAS</t>
  </si>
  <si>
    <t xml:space="preserve"> IMPUESTOS ESPECIALES</t>
  </si>
  <si>
    <t>7.2. RECAUDACIÓN CEDIDA DEL IMPUESTO SOBRE PRODUCTOS INTERMEDIOS</t>
  </si>
  <si>
    <t xml:space="preserve">7.3. RECAUDACIÓN CEDIDA DEL IMPUESTO SOBRE LA CERVEZA </t>
  </si>
  <si>
    <t>Comunidad
 Autónoma</t>
  </si>
  <si>
    <t xml:space="preserve">100% Recaudación cedida a las CC.AA.  </t>
  </si>
  <si>
    <t>Cuadro 8</t>
  </si>
  <si>
    <t>ITE</t>
  </si>
  <si>
    <t>-</t>
  </si>
  <si>
    <t>Impuesto sobre grandes establecimientos comerciales</t>
  </si>
  <si>
    <t>Canon de saneamiento</t>
  </si>
  <si>
    <t xml:space="preserve">Impuesto sobre el juego del bingo </t>
  </si>
  <si>
    <t>Recargo sobre las cuotas mínimas del Impuesto sobre Actividades Económicas</t>
  </si>
  <si>
    <t>Canon de saneamiento de aguas</t>
  </si>
  <si>
    <t>COMUNIDAD  
AUTÓNOMA</t>
  </si>
  <si>
    <t>CASTILLA MANCHA</t>
  </si>
  <si>
    <t>Cuadro 12</t>
  </si>
  <si>
    <t>FONDOS DE COMPENSACIÓN INTERTERRITORIAL</t>
  </si>
  <si>
    <t>FONDO DE COMPENSACIÓN</t>
  </si>
  <si>
    <t>FONDO COMPLEMENTARIO</t>
  </si>
  <si>
    <t xml:space="preserve"> TOTAL
FF.C.I.      </t>
  </si>
  <si>
    <t xml:space="preserve"> TOTAL</t>
  </si>
  <si>
    <t xml:space="preserve">CANTABRIA </t>
  </si>
  <si>
    <t>Cuadro 15</t>
  </si>
  <si>
    <t>COMUNIDAD
 AUTÓNOMA</t>
  </si>
  <si>
    <t xml:space="preserve">7.4. RECAUDACIÓN CEDIDA DEL IMPUESTO SOBRE LABORES DEL TABACO </t>
  </si>
  <si>
    <t>7.5. RECAUDACIÓN CEDIDA DEL IMPUESTO SOBRE HIDROCARBUROS</t>
  </si>
  <si>
    <t>7.6.  RECAUDACIÓN CEDIDA DEL IMPUESTO SOBRE ELECTRICIDAD</t>
  </si>
  <si>
    <t>Cuadro 21</t>
  </si>
  <si>
    <t>CONCEPTO</t>
  </si>
  <si>
    <t>FONDO SOCIAL EUROPEO</t>
  </si>
  <si>
    <t>Fuente:</t>
  </si>
  <si>
    <t>Cuadro 10</t>
  </si>
  <si>
    <t>AYUDAS  PROCEDENTES DEL PRESUPUESTO GENERAL DE LA UNIÓN EUROPEA</t>
  </si>
  <si>
    <t xml:space="preserve">TRANSFERENCIAS  EN CONCEPTO DE PARTICIPACIÓN DE LAS ENTIDADES LOCALES EN LOS TRIBUTOS DEL ESTADO </t>
  </si>
  <si>
    <t xml:space="preserve">RECURSOS NO FINANCIEROS  DE CIUDADES CON ESTATUTO DE AUTONOMÍA </t>
  </si>
  <si>
    <t xml:space="preserve">                   IMPORTE</t>
  </si>
  <si>
    <t>FEDER</t>
  </si>
  <si>
    <t>FINANCIACIÓN COMO ENTIDADES PROVINCIALES</t>
  </si>
  <si>
    <t xml:space="preserve">IMPUESTOS PROPIOS DE LAS COMUNIDADES AUTÓNOMAS Y RECARGOS SOBRE TRIBUTOS ESTATALES </t>
  </si>
  <si>
    <t>Impuesto sobre aprovechamientos cinegéticos</t>
  </si>
  <si>
    <t>Impuesto sobre contaminación atmosférica</t>
  </si>
  <si>
    <t>Impuesto sobre vertidos a las aguas litorales</t>
  </si>
  <si>
    <t>Impuesto sobre depósitos de residuos peligrosos</t>
  </si>
  <si>
    <t>Impuesto sobre emisión de gases a la atmósfera</t>
  </si>
  <si>
    <t>Impuesto sobre depósito de residuos</t>
  </si>
  <si>
    <t>100% Recaudación Líquida (previa al pago a CC.AA. y EE.LL.)</t>
  </si>
  <si>
    <t xml:space="preserve">Recaudación líquida atribuida a Ceuta y Melilla </t>
  </si>
  <si>
    <t>Fuente: Intervención General de la Administración del Estado y Ministerios afectados</t>
  </si>
  <si>
    <t>Intervención General de la Administración General del Estado</t>
  </si>
  <si>
    <t>SUBVENCIONES GESTIONADAS
CLASIFICADAS POR DEPARTAMENTOS MINISTERIALES</t>
  </si>
  <si>
    <t>Fuente: Elaboración propia.</t>
  </si>
  <si>
    <t xml:space="preserve"> RECURSOS DEL SISTEMA DE FINANCIACIÓN SUJETOS A LIQUIDACIÓN</t>
  </si>
  <si>
    <t>ENDEUDAMIENTO NETO</t>
  </si>
  <si>
    <t>(Millones de euros)</t>
  </si>
  <si>
    <t>SUBVENCIONES GESTIONADAS, CONVENIOS  Y OTRAS TRANSFERENCIAS
CLASIFICADAS POR DEPARTAMENTOS MINISTERIALES</t>
  </si>
  <si>
    <t>CONVENIOS  Y OTRAS TRANSFERENCIAS
CLASIFICADOS POR DEPARTAMENTOS MINISTERIALES</t>
  </si>
  <si>
    <t>COMPENSACIONES I.A.E.</t>
  </si>
  <si>
    <t>FONDO DE ASISTENCIA SANITARIA</t>
  </si>
  <si>
    <t>Cuadro 18</t>
  </si>
  <si>
    <t>PARTICIPACIONES 
DE LAS DIPUTACIONES
EN INGRESOS ESTADO</t>
  </si>
  <si>
    <t>Conceptos</t>
  </si>
  <si>
    <t>TRANSFERENCIA DEL FONDO DE GARANTÍA DE SERVICIOS PÚBLICOS FUNDAMENTALES</t>
  </si>
  <si>
    <t>Impuesto sobre Sucesiones y Donaciones</t>
  </si>
  <si>
    <t>Impuesto sobre el Valor Añadido</t>
  </si>
  <si>
    <t xml:space="preserve"> Año 2007</t>
  </si>
  <si>
    <t>Cuadro 9</t>
  </si>
  <si>
    <t>Comunidad Autónoma</t>
  </si>
  <si>
    <t>Cuadro 11</t>
  </si>
  <si>
    <t>FONDOS DE CONVERGENCIA AUTONÓMICA</t>
  </si>
  <si>
    <t>Cuadro 13</t>
  </si>
  <si>
    <t>Cuadro 14</t>
  </si>
  <si>
    <t xml:space="preserve">TOTAL </t>
  </si>
  <si>
    <t>RECURSOS QUE PROPORCIONA LA LEY 22/2009</t>
  </si>
  <si>
    <t>Entes Territoriales</t>
  </si>
  <si>
    <t>Cuadro 16</t>
  </si>
  <si>
    <t>Canon eólico</t>
  </si>
  <si>
    <t>Impuesto sobre el depósito de residuos en vertedero</t>
  </si>
  <si>
    <t>Fuente: Boletín Estadístico del Banco de España.</t>
  </si>
  <si>
    <t>Canon de mejora de infraestructuras hidráulicas de depuración de interés de la C.A.</t>
  </si>
  <si>
    <t>Impuesto sobre la eliminación de residuos en vertedero</t>
  </si>
  <si>
    <t>Impuesto sobre la eliminación de residuos en vertederos</t>
  </si>
  <si>
    <t>IMPUESTO SOBRE EL PATRIMONIO</t>
  </si>
  <si>
    <t>IMPUESTO SOBRE ACTIVIDADES DE JUEGO</t>
  </si>
  <si>
    <t>Cuadro 17</t>
  </si>
  <si>
    <t>ÁREA DE GASTO 1</t>
  </si>
  <si>
    <t>ÁREA DE GASTO 2</t>
  </si>
  <si>
    <t>ÁREA DE GASTO 3</t>
  </si>
  <si>
    <t>ÁREA DE GASTO 4</t>
  </si>
  <si>
    <t>ÁREA DE GASTO 9</t>
  </si>
  <si>
    <t>ÁREA DE GASTO 1: SERVICIOS PÚBLICOS BÁSICOS</t>
  </si>
  <si>
    <t>ÁREA DE GASTO 2: ACTUACIONES DE PROTECCIÓN Y PROMOCIÓN SOCIAL</t>
  </si>
  <si>
    <t>ÁREA DE GASTO 3: PRODUCCIÓN DE BIENES PÚBLICOS DE CARÁCTER PREFERENTE</t>
  </si>
  <si>
    <t>ÁREA DE GASTO 4: ACTUACIONES DE CARÁCTER ECONÓMICO</t>
  </si>
  <si>
    <t>ÁREA DE GASTO 9: ACTUACIONES DE CARÁCTER GENERAL</t>
  </si>
  <si>
    <t>COMUNIDADES AUTÓNOMAS</t>
  </si>
  <si>
    <t>En 2014 el Fondo de Liquidez Autonómico asume la deuda que las Comunidades mantenían con el ICO en 2013 de 4.956 millones de euros.</t>
  </si>
  <si>
    <t xml:space="preserve"> I. Sucesiones y donaciones</t>
  </si>
  <si>
    <t xml:space="preserve"> I. Transm. Patrimoniales</t>
  </si>
  <si>
    <t xml:space="preserve"> Tasas sobre juego</t>
  </si>
  <si>
    <t>Otros</t>
  </si>
  <si>
    <t>Recaudación pendiente de aplicar</t>
  </si>
  <si>
    <t xml:space="preserve">Gravamen de protección civil </t>
  </si>
  <si>
    <t xml:space="preserve">Canon del agua </t>
  </si>
  <si>
    <t>Canon sobre la deposición controlada de residuos municipales (1)</t>
  </si>
  <si>
    <t>Canon sobre la incineración de residuos municipales (1)</t>
  </si>
  <si>
    <t>Canon sobre la deposición controlada de residuos de la construcción (suspendida aplicación)</t>
  </si>
  <si>
    <t>Canon sobre la deposición controlada de residuos industriales (1)</t>
  </si>
  <si>
    <t>Impuesto sobre las estancias en establecimientos turísticos</t>
  </si>
  <si>
    <t>Impuesto sobre la emisión de gases y partículas a la atmósfera producida por la industria</t>
  </si>
  <si>
    <t>Impuesto sobre fincas o explotaciones agrarias infrautilizadas (1)</t>
  </si>
  <si>
    <t xml:space="preserve">Recargo sobre las cuotas mínimas del Impuesto de Actividades Económicas </t>
  </si>
  <si>
    <t>Impuesto sobre el almacenamiento o depósito de residuos</t>
  </si>
  <si>
    <t>Canon de vertido (1)</t>
  </si>
  <si>
    <t>Impuesto sobre instalaciones que incidan en el medio ambiente</t>
  </si>
  <si>
    <t>POLÍTICA 22. OTRAS PREST. ECONÓMICAS</t>
  </si>
  <si>
    <t>Fuente: Intervención General de la Administración del Estado y Ministerios afectados.</t>
  </si>
  <si>
    <t>POLÍTICA 23. SERVICIOS SOCIALES Y PROMOCIÓN SOCIAL</t>
  </si>
  <si>
    <t>POLÍTICA 24. FOMENTO DEL EMPLEO</t>
  </si>
  <si>
    <t>POLÍTICA 26. ACCESO A LA VIVIENDA Y FOMENTO  EDIFICACIÓN</t>
  </si>
  <si>
    <t>POLÍTICA 31.  SANIDAD</t>
  </si>
  <si>
    <t>POLÍTICA 41. AGRICULTURA, PESCA Y ALIMENTACIÓN</t>
  </si>
  <si>
    <t>POLÍTICA 45. INFRAESTRUCTURAS</t>
  </si>
  <si>
    <t>POLÍTICA 23. SERV.SOCIALES Y PROM. SOCIAL</t>
  </si>
  <si>
    <t>POLÍTICA 44.  SUBV. AL TRANSP.</t>
  </si>
  <si>
    <t>POLÍTICA 46.  INVESTIGACIÓN  DESARROLLO E INNOVACIÓN</t>
  </si>
  <si>
    <t xml:space="preserve">POLÍTICA 94. TRANSFERENCIAS A OTRAS ADMONES. PÚBLICAS </t>
  </si>
  <si>
    <t>Impuesto sobre la afección medioambiental causada por determinados aprovechamientos del agua embalsada, por los parques eólicos y por las instalaciones de transporte de energía eléctrica del alta tensión</t>
  </si>
  <si>
    <t>Impuesto sobre la emisión de óxidos de nitrógeno a la atmósfera producida por la aviación comercial</t>
  </si>
  <si>
    <t>Impuestos sobre las viviendas vacías</t>
  </si>
  <si>
    <t>Impuesto sobre estancias turísticas</t>
  </si>
  <si>
    <t>17.1. SUBVENCIONES GESTIONADAS, CONVENIOS  Y OTRAS TRANSFERENCIAS (CAPÍTULOS 4 Y 7)
CLASIFICADAS POR ÁREA DE GASTO</t>
  </si>
  <si>
    <t>Impuesto sobre las bolsas de plástico de un solo uso</t>
  </si>
  <si>
    <t>Cuadro 19.1</t>
  </si>
  <si>
    <t>Cuadro 19.2</t>
  </si>
  <si>
    <t>Cuadro 20</t>
  </si>
  <si>
    <t>IMPUESTO SOBRE DEPÓSITOS DE ENTIDADES DE CRÉDITO</t>
  </si>
  <si>
    <t>RENDIMIENTO DEFINITIVO DE LOS TRIBUTOS ESPECÍFICOS DEL RÉGIMEN ECONÓMICO Y FISCAL DE CANARIAS</t>
  </si>
  <si>
    <t>Cuadro 22</t>
  </si>
  <si>
    <t>TOTAL RECAUDACIÓN LIQUIDA TRIBUTOS REF</t>
  </si>
  <si>
    <t>TOTAL RECAUDACIÓN A DISTRIBUIR</t>
  </si>
  <si>
    <t>IMPUESTO GENERAL INDIRECTO CANARIO (IGIC)</t>
  </si>
  <si>
    <t>IMPUESTO SOBRE DETERMINADOS MEDIOS DE TRANSPORTE</t>
  </si>
  <si>
    <t>INTERESES DE DEMORA, RECARGOS, APREMIO Y SANCIONES</t>
  </si>
  <si>
    <t>Impuesto compensatorio ambiental minero</t>
  </si>
  <si>
    <t>- COSTES DE GESTIÓN</t>
  </si>
  <si>
    <t>A LA COMUNIDAD AUTÓNOMA DE CANARIAS</t>
  </si>
  <si>
    <t>A CORPORACIONES LOCALES</t>
  </si>
  <si>
    <t>ARBITRIO A LA IMPORTACIÓN Y A LA ENTREGA DE MERCANCÍAS (AIEM)</t>
  </si>
  <si>
    <t>POLÍTICA 31. SANIDAD</t>
  </si>
  <si>
    <t>PROGRAMA 414.B. DESARROLLO DEL MEDIO RURAL</t>
  </si>
  <si>
    <t>Cuadro  2</t>
  </si>
  <si>
    <t>Fuentes:</t>
  </si>
  <si>
    <t>Fondo Español de Garantía Agraria. Ministerio de Agricultura, Pesca y Alimentación.</t>
  </si>
  <si>
    <t>PROGRAMA 941O. OTRAS TRANSFERENCIAS A CCAA</t>
  </si>
  <si>
    <t>PROGRAMA 231A. PLAN NACIONAL SOBRE DROGAS</t>
  </si>
  <si>
    <t>PROGRAMA 465A. INVESTIGACIÓN SANITARIA</t>
  </si>
  <si>
    <t>FONDO DE SUFICIENCIA 
DETERMINACIÓN DEL FONDO DE SUFICIENCIA GLOBAL</t>
  </si>
  <si>
    <t>Impuesto sobre el impacto visual producido por los elementos de suministro de energía eléctrica y elementos fijos de redes de comunicaciones telefónicas o telemáticas</t>
  </si>
  <si>
    <t xml:space="preserve">Impuesto sobre los premios del juego del bingo </t>
  </si>
  <si>
    <t>Impuesto por emisiones de gases contaminantes a la atmósfera</t>
  </si>
  <si>
    <t>Impuesto sobre actividades que inciden en el medio ambiente</t>
  </si>
  <si>
    <t>Impuesto medioambiental sobre las instalaciones de transporte de energía eléctrica de alta tensión</t>
  </si>
  <si>
    <t>Impuesto Medioambiental sobre determinados usos y aprovechamientos de agua embalsada</t>
  </si>
  <si>
    <t>Impuesto Medioambiental sobre las instalaciones de transporte por cable</t>
  </si>
  <si>
    <t>Impuesto sobre determinadas actividades que inciden en el medio ambiente (hecho imponible emisiones)</t>
  </si>
  <si>
    <t>Impuesto especial sobre combustibles derivados del petróleo</t>
  </si>
  <si>
    <t>Impuesto sobre las Labores del Tabaco</t>
  </si>
  <si>
    <t>Cuadro 1</t>
  </si>
  <si>
    <t>RECAUDACIÓN POR TRIBUTOS CONCERTADOS EN EL TERRITORIO DEL PAÍS VASCO</t>
  </si>
  <si>
    <t>CONCEPTOS</t>
  </si>
  <si>
    <t xml:space="preserve">IMPORTE 
POR
CONCEPTOS </t>
  </si>
  <si>
    <t>GIPUZKOA</t>
  </si>
  <si>
    <t>BIZKAIA</t>
  </si>
  <si>
    <t>Impuesto sobre la Renta de las Personas Físicas</t>
  </si>
  <si>
    <t>Impuesto sobre Sociedades</t>
  </si>
  <si>
    <t>Impuesto sobre Patrimonio</t>
  </si>
  <si>
    <t>Impuesto sobre no residentes</t>
  </si>
  <si>
    <t>Impuesto sobre la Producción de Energía Eléctrica</t>
  </si>
  <si>
    <t>Impuesto sobre Depósitos de Entidades de Crédito</t>
  </si>
  <si>
    <t>TOTAL CAPITULO I.- IMPUESTOS DIRECTOS</t>
  </si>
  <si>
    <t>Impuesto sobre Transmisiones Patrimoniales</t>
  </si>
  <si>
    <t>Impuesto sobre Actos Jurídicos Documentados</t>
  </si>
  <si>
    <t>Impuesto Especial s/ determinados medios de transporte</t>
  </si>
  <si>
    <t>Impuesto s/ventas Minoristas  Hidrocarburos</t>
  </si>
  <si>
    <t>Impuestos sobre Primas de Seguros</t>
  </si>
  <si>
    <t>Impuesto sobre Actividades del Juego</t>
  </si>
  <si>
    <t>Impuesto sobre Gases Fluorados de Efecto Invernadero</t>
  </si>
  <si>
    <t>TOTAL CAPITULO II.- IMPUESTOS INDIRECTOS</t>
  </si>
  <si>
    <t>Tasas sobre el Juego</t>
  </si>
  <si>
    <t>Otros ingresos</t>
  </si>
  <si>
    <t>TOTAL CAPITULO III.- TASAS Y OTROS INGRESOS</t>
  </si>
  <si>
    <t>TOTAL RECAUDACIÓN TRIBUTOS CONCERTADOS</t>
  </si>
  <si>
    <t>Cuadro 2</t>
  </si>
  <si>
    <t xml:space="preserve">TRANSFERENCIAS DE LOS TERRITORIOS HISTÓRICOS A LA COMUNIDAD AUTÓNOMA DEL PAÍS VASCO </t>
  </si>
  <si>
    <t>TERRITORIOS 
HISTÓRICOS</t>
  </si>
  <si>
    <t xml:space="preserve">          IMPORTE</t>
  </si>
  <si>
    <t>ÁLAVA</t>
  </si>
  <si>
    <t>FINANCIACIÓN COMPLEMENTARIA DE LA COMUNIDAD AUTÓNOMA DEL PAÍS VASCO</t>
  </si>
  <si>
    <t>IMPORTE</t>
  </si>
  <si>
    <t>FEADER</t>
  </si>
  <si>
    <t xml:space="preserve">FEAGA </t>
  </si>
  <si>
    <t>FEP</t>
  </si>
  <si>
    <t>OTROS RECURSOS AGRARIOS Y PESQUEROS</t>
  </si>
  <si>
    <t>Intervención General de la Administración del Estado y Ministerios afectados.</t>
  </si>
  <si>
    <t xml:space="preserve">             </t>
  </si>
  <si>
    <t>RECAUDACIÓN DE LA COMUNIDAD FORAL DE NAVARRA POR TRIBUTOS CONVENIDOS</t>
  </si>
  <si>
    <t>Impuesto sobre Patrimonio de las Personas Físicas</t>
  </si>
  <si>
    <t>Gravamen sobre revalorización de Activos</t>
  </si>
  <si>
    <t>Impuesto sobre producción Energía Eléctrica</t>
  </si>
  <si>
    <t>Impuesto Especial sobre determinados medios de transporte</t>
  </si>
  <si>
    <t>Recargo de Apremio e Intereses de Demora</t>
  </si>
  <si>
    <t xml:space="preserve">Resto conceptos </t>
  </si>
  <si>
    <t>FINANCIACIÓN COMPLEMENTARIA DE LA COMUNIDAD FORAL DE NAVARRA</t>
  </si>
  <si>
    <t>CANON DE SANEAMIENTO</t>
  </si>
  <si>
    <t>IMPUESTO SOBRE GRANDES ESTABLECIMIENTOS COMERCIALES</t>
  </si>
  <si>
    <t>TASAS E INGRESOS DE CAPÍTULO III</t>
  </si>
  <si>
    <t>FEAGA</t>
  </si>
  <si>
    <t>CAP. IV</t>
  </si>
  <si>
    <t>CAP.VII</t>
  </si>
  <si>
    <t>PARTICIPACIÓN DE LAS DIPUTACIONES EN INGRESOS DEL ESTADO</t>
  </si>
  <si>
    <t>Cuadro 6</t>
  </si>
  <si>
    <t>TOTAL RECURSOS NO FINANCIEROS DISPONIBLES</t>
  </si>
  <si>
    <t>PAÍS VASCO</t>
  </si>
  <si>
    <t>NAVARRA</t>
  </si>
  <si>
    <t>TRIBUTOS CONCERTADOS</t>
  </si>
  <si>
    <t>APORTACIÓN DE DIPUTACIONES A LA CAPV (*)</t>
  </si>
  <si>
    <t>INGRESOS DE LA COMUNIDAD</t>
  </si>
  <si>
    <t>TOTAL INGRESOS</t>
  </si>
  <si>
    <t>CUPO / APORTACIÓN AL ESTADO  (*)</t>
  </si>
  <si>
    <t>APORTACIONES A AYUNTAMIENTOS (*)</t>
  </si>
  <si>
    <t>TOTAL RECURSOS DISPONIBLES</t>
  </si>
  <si>
    <t>Fuente: Boletín Estadístico del Banco de España</t>
  </si>
  <si>
    <t>100% Recaudación líquida tipo especial (previa al pago a las CC.AA. y EE.LL.).............</t>
  </si>
  <si>
    <t>IMPORTE POR CONCEPTOS</t>
  </si>
  <si>
    <t xml:space="preserve">Nota.- El importe de la deuda que figura en este cuadro se corresponde con la deuda del sector </t>
  </si>
  <si>
    <t>100% Recaudación líquida tipo general (previa al pago a las CC.AA. y EE.LL.)..............................</t>
  </si>
  <si>
    <t>TRANSFERENCIA DEL FONDO DE GARANTÍA DE SERVICIOS
 PÚBLICOS FUNDAMENTALES</t>
  </si>
  <si>
    <t>COMUNIDAD AUTÓNOMA</t>
  </si>
  <si>
    <r>
      <t xml:space="preserve">IVA
</t>
    </r>
    <r>
      <rPr>
        <sz val="8"/>
        <rFont val="Arial"/>
        <family val="2"/>
      </rPr>
      <t>(4)</t>
    </r>
  </si>
  <si>
    <r>
      <t xml:space="preserve">Impuestos Especiales
</t>
    </r>
    <r>
      <rPr>
        <sz val="8"/>
        <rFont val="Arial"/>
        <family val="2"/>
      </rPr>
      <t>(5)</t>
    </r>
  </si>
  <si>
    <r>
      <t xml:space="preserve">Total Recursos Tributarios
</t>
    </r>
    <r>
      <rPr>
        <sz val="8"/>
        <rFont val="Arial"/>
        <family val="2"/>
      </rPr>
      <t>(7)=(1)+(2)+(6)</t>
    </r>
  </si>
  <si>
    <r>
      <t xml:space="preserve">Transferencia del Fondo de Garantía de Servicios Púlicos Fundamentales
</t>
    </r>
    <r>
      <rPr>
        <sz val="8"/>
        <rFont val="Arial"/>
        <family val="2"/>
      </rPr>
      <t>(8)</t>
    </r>
  </si>
  <si>
    <r>
      <t xml:space="preserve">
Fondo de Suficiencia Global
</t>
    </r>
    <r>
      <rPr>
        <sz val="8"/>
        <rFont val="Arial"/>
        <family val="2"/>
      </rPr>
      <t>(9)</t>
    </r>
  </si>
  <si>
    <r>
      <t xml:space="preserve">
Total recursos no tributarios
</t>
    </r>
    <r>
      <rPr>
        <sz val="8"/>
        <rFont val="Arial"/>
        <family val="2"/>
      </rPr>
      <t>(10)=(8)+(9)</t>
    </r>
  </si>
  <si>
    <r>
      <t xml:space="preserve">
Fondos de Convergencia Autonómica
</t>
    </r>
    <r>
      <rPr>
        <sz val="8"/>
        <rFont val="Arial"/>
        <family val="2"/>
      </rPr>
      <t>(11)</t>
    </r>
  </si>
  <si>
    <r>
      <t xml:space="preserve">
Total
</t>
    </r>
    <r>
      <rPr>
        <sz val="8"/>
        <rFont val="Arial"/>
        <family val="2"/>
      </rPr>
      <t>(12)=(7)+(10)+(11)</t>
    </r>
  </si>
  <si>
    <r>
      <t xml:space="preserve">Total de tributos cedidos sujetos a liquidación
</t>
    </r>
    <r>
      <rPr>
        <sz val="8"/>
        <rFont val="Arial"/>
        <family val="2"/>
      </rPr>
      <t>(6)=(3)+(4)+(5)</t>
    </r>
  </si>
  <si>
    <t xml:space="preserve">Fuente: AEAT y Documento Recaudación por Tributos Cedidos gestionados por las Comunidades Autónomas y Tributos Concertados. 
</t>
  </si>
  <si>
    <r>
      <t xml:space="preserve">Total 
</t>
    </r>
    <r>
      <rPr>
        <sz val="7"/>
        <rFont val="Arial"/>
        <family val="2"/>
      </rPr>
      <t xml:space="preserve">(4)= (1)+(2)+(3) </t>
    </r>
  </si>
  <si>
    <r>
      <t xml:space="preserve">Resto conceptos art. 26.2.a) Ley 22/2009 
</t>
    </r>
    <r>
      <rPr>
        <sz val="7"/>
        <rFont val="Arial"/>
        <family val="2"/>
      </rPr>
      <t>(3)</t>
    </r>
  </si>
  <si>
    <r>
      <t xml:space="preserve">Pagos a cuenta de no declarantes 
</t>
    </r>
    <r>
      <rPr>
        <sz val="7"/>
        <rFont val="Arial"/>
        <family val="2"/>
      </rPr>
      <t>(2)</t>
    </r>
  </si>
  <si>
    <r>
      <t xml:space="preserve">Cuota líquida 
</t>
    </r>
    <r>
      <rPr>
        <sz val="7"/>
        <rFont val="Arial"/>
        <family val="2"/>
      </rPr>
      <t>(1)</t>
    </r>
  </si>
  <si>
    <t>RENDIMIENTO DE LA TARIFA AUTONÓMICA DEL IRPF CON EJERCICIO DE LA COMPETENCIA NORMATIVA</t>
  </si>
  <si>
    <r>
      <t xml:space="preserve">Índices de consumo
</t>
    </r>
    <r>
      <rPr>
        <sz val="8"/>
        <rFont val="Arial"/>
        <family val="2"/>
      </rPr>
      <t>(1)</t>
    </r>
  </si>
  <si>
    <r>
      <t xml:space="preserve">Valor de la cesión de la recaudación líquida
</t>
    </r>
    <r>
      <rPr>
        <sz val="8"/>
        <rFont val="Arial"/>
        <family val="2"/>
      </rPr>
      <t xml:space="preserve">   (2)=(A)*(1)</t>
    </r>
  </si>
  <si>
    <r>
      <t xml:space="preserve">50% Recaudación cedida a las CC.AA </t>
    </r>
    <r>
      <rPr>
        <b/>
        <sz val="8"/>
        <rFont val="Arial"/>
        <family val="2"/>
      </rPr>
      <t>(A)</t>
    </r>
  </si>
  <si>
    <r>
      <t xml:space="preserve">58% Recaudación cedida a las CC.AA. </t>
    </r>
    <r>
      <rPr>
        <b/>
        <sz val="8"/>
        <rFont val="Arial"/>
        <family val="2"/>
      </rPr>
      <t>(A)</t>
    </r>
  </si>
  <si>
    <r>
      <t xml:space="preserve">Valor de la cesión de la recaudación líquida
</t>
    </r>
    <r>
      <rPr>
        <sz val="8"/>
        <rFont val="Arial"/>
        <family val="2"/>
      </rPr>
      <t>(2)=(A)*(1)</t>
    </r>
  </si>
  <si>
    <r>
      <t xml:space="preserve">Índices de ventas a expendedurías 
</t>
    </r>
    <r>
      <rPr>
        <sz val="8"/>
        <rFont val="Arial"/>
        <family val="2"/>
      </rPr>
      <t>(1)</t>
    </r>
  </si>
  <si>
    <r>
      <t xml:space="preserve">58% Recaudación cedida a las CC.AA. (tipo general) </t>
    </r>
    <r>
      <rPr>
        <b/>
        <sz val="8"/>
        <rFont val="Arial"/>
        <family val="2"/>
      </rPr>
      <t>(A)</t>
    </r>
    <r>
      <rPr>
        <sz val="8"/>
        <rFont val="Arial"/>
        <family val="2"/>
      </rPr>
      <t xml:space="preserve"> .................................................</t>
    </r>
  </si>
  <si>
    <r>
      <t xml:space="preserve">100% Recaudación cedida a las CC.AA. (tipo especial) </t>
    </r>
    <r>
      <rPr>
        <b/>
        <sz val="8"/>
        <rFont val="Arial"/>
        <family val="2"/>
      </rPr>
      <t>(B)</t>
    </r>
    <r>
      <rPr>
        <sz val="8"/>
        <rFont val="Arial"/>
        <family val="2"/>
      </rPr>
      <t xml:space="preserve"> …………………………………..</t>
    </r>
  </si>
  <si>
    <r>
      <t xml:space="preserve">Índices de entregas de hidrocarburos
</t>
    </r>
    <r>
      <rPr>
        <sz val="8"/>
        <rFont val="Arial"/>
        <family val="2"/>
      </rPr>
      <t>(1)</t>
    </r>
  </si>
  <si>
    <r>
      <t xml:space="preserve">Valor de la cesión de la recaudación líquida
</t>
    </r>
    <r>
      <rPr>
        <sz val="8"/>
        <rFont val="Arial"/>
        <family val="2"/>
      </rPr>
      <t>(2)=[(A)+(B)]*(1)</t>
    </r>
  </si>
  <si>
    <r>
      <t xml:space="preserve">100% Recaudación Líquida (previa al pago a CC.AA.) </t>
    </r>
    <r>
      <rPr>
        <b/>
        <sz val="8"/>
        <rFont val="Arial"/>
        <family val="2"/>
      </rPr>
      <t>(A)</t>
    </r>
  </si>
  <si>
    <r>
      <t xml:space="preserve">Impuesto sobre Transmisiones Patrimoniales y Actos Jurídicos Documentados
</t>
    </r>
    <r>
      <rPr>
        <sz val="7"/>
        <rFont val="Arial"/>
        <family val="2"/>
      </rPr>
      <t>(1)</t>
    </r>
  </si>
  <si>
    <r>
      <t xml:space="preserve">Impuesto sobre Sucesiones y Donaciones
</t>
    </r>
    <r>
      <rPr>
        <sz val="7"/>
        <rFont val="Arial"/>
        <family val="2"/>
      </rPr>
      <t>(2)</t>
    </r>
  </si>
  <si>
    <r>
      <t xml:space="preserve">Tributos sobre el Juego 
</t>
    </r>
    <r>
      <rPr>
        <sz val="7"/>
        <rFont val="Arial"/>
        <family val="2"/>
      </rPr>
      <t>(3)</t>
    </r>
  </si>
  <si>
    <r>
      <t xml:space="preserve">Tasas afectas a los servicios transferidos 
</t>
    </r>
    <r>
      <rPr>
        <sz val="7"/>
        <rFont val="Arial"/>
        <family val="2"/>
      </rPr>
      <t>(4)</t>
    </r>
  </si>
  <si>
    <r>
      <t xml:space="preserve">Impuesto Especial Sobre Determinados Medios de Transporte
</t>
    </r>
    <r>
      <rPr>
        <sz val="7"/>
        <rFont val="Arial"/>
        <family val="2"/>
      </rPr>
      <t>(5)</t>
    </r>
  </si>
  <si>
    <r>
      <t xml:space="preserve">Rendimiento definitivo de la Tarifa Autonómica del IRPF
</t>
    </r>
    <r>
      <rPr>
        <sz val="7"/>
        <rFont val="Arial"/>
        <family val="2"/>
      </rPr>
      <t>(7)</t>
    </r>
  </si>
  <si>
    <r>
      <t xml:space="preserve">Impuesto sobre el Valor Añadido
</t>
    </r>
    <r>
      <rPr>
        <sz val="7"/>
        <rFont val="Arial"/>
        <family val="2"/>
      </rPr>
      <t>(8)</t>
    </r>
    <r>
      <rPr>
        <b/>
        <sz val="8"/>
        <rFont val="Arial"/>
        <family val="2"/>
      </rPr>
      <t xml:space="preserve"> </t>
    </r>
  </si>
  <si>
    <r>
      <t xml:space="preserve">Total Impuestos Especiales 
</t>
    </r>
    <r>
      <rPr>
        <sz val="7"/>
        <rFont val="Arial"/>
        <family val="2"/>
      </rPr>
      <t>(9)</t>
    </r>
  </si>
  <si>
    <r>
      <t xml:space="preserve">Total recursos tributarios en términos normativos
</t>
    </r>
    <r>
      <rPr>
        <sz val="7"/>
        <rFont val="Arial"/>
        <family val="2"/>
      </rPr>
      <t>(11)= (6)+(10)</t>
    </r>
  </si>
  <si>
    <r>
      <t xml:space="preserve">Fondo de Cooperación 
</t>
    </r>
    <r>
      <rPr>
        <sz val="7"/>
        <rFont val="Arial"/>
        <family val="2"/>
      </rPr>
      <t>(1)</t>
    </r>
  </si>
  <si>
    <r>
      <t xml:space="preserve">Fondo de Competitividad  
</t>
    </r>
    <r>
      <rPr>
        <sz val="7"/>
        <rFont val="Arial"/>
        <family val="2"/>
      </rPr>
      <t>(2)</t>
    </r>
  </si>
  <si>
    <r>
      <t xml:space="preserve">Compensación D.A. Tercera Ley 22/2009 
</t>
    </r>
    <r>
      <rPr>
        <sz val="7"/>
        <rFont val="Arial"/>
        <family val="2"/>
      </rPr>
      <t>(3)</t>
    </r>
  </si>
  <si>
    <r>
      <t xml:space="preserve">Total
</t>
    </r>
    <r>
      <rPr>
        <sz val="7"/>
        <rFont val="Arial"/>
        <family val="2"/>
      </rPr>
      <t>(4)= (1)+(2)+(3)</t>
    </r>
  </si>
  <si>
    <r>
      <t xml:space="preserve">Fondos de Convergencia Autonómica 
</t>
    </r>
    <r>
      <rPr>
        <sz val="7"/>
        <rFont val="Arial"/>
        <family val="2"/>
      </rPr>
      <t>(12)</t>
    </r>
  </si>
  <si>
    <r>
      <t xml:space="preserve">Total recursos sujetos a liquidación 
</t>
    </r>
    <r>
      <rPr>
        <sz val="7"/>
        <rFont val="Arial"/>
        <family val="2"/>
      </rPr>
      <t>(14)= (6)+(13)</t>
    </r>
  </si>
  <si>
    <t>Total recaudación</t>
  </si>
  <si>
    <t>Total Castilla y León</t>
  </si>
  <si>
    <t>Recaudación por recargos sobre tributos estatales</t>
  </si>
  <si>
    <t>Recaudación por impuestos propios</t>
  </si>
  <si>
    <t>Comunidad Autónoma de Castilla y León</t>
  </si>
  <si>
    <t>Total Comunidad de Madrid</t>
  </si>
  <si>
    <t>Comunidad de Madrid</t>
  </si>
  <si>
    <t>Total Illes Balears</t>
  </si>
  <si>
    <t>Illes Balears</t>
  </si>
  <si>
    <t>Total Extremadura</t>
  </si>
  <si>
    <t>Comunidad Autónoma de Extremadura</t>
  </si>
  <si>
    <t>Total Canarias</t>
  </si>
  <si>
    <t>Comunidad Autónoma de Canarias</t>
  </si>
  <si>
    <t>Total Castilla-La Mancha</t>
  </si>
  <si>
    <t>Comunidad Autónoma de Castilla-La Mancha</t>
  </si>
  <si>
    <t>Total Aragón</t>
  </si>
  <si>
    <t>Comunidad Autónoma de Aragón</t>
  </si>
  <si>
    <t>Total Comunitat Valenciana</t>
  </si>
  <si>
    <t>Comunitat Valenciana</t>
  </si>
  <si>
    <t>Total Región de Murcia</t>
  </si>
  <si>
    <t>Región de Murcia</t>
  </si>
  <si>
    <t>Total La Rioja</t>
  </si>
  <si>
    <t>Comunidad Autónoma de La Rioja</t>
  </si>
  <si>
    <t>Total Catanbria</t>
  </si>
  <si>
    <t>Comunidad Autónoma de Cantabria</t>
  </si>
  <si>
    <t>Principado de Asturias</t>
  </si>
  <si>
    <t>Comunidad Autónoma de Andalucía</t>
  </si>
  <si>
    <t>Total Galicia</t>
  </si>
  <si>
    <t>Impuesto sobre el daño medioambiental causado por determinados usos y aprovechamientos de agua embalsada</t>
  </si>
  <si>
    <t>Comunidad Autónoma de Galicia</t>
  </si>
  <si>
    <t>Total Cataluña</t>
  </si>
  <si>
    <t>Comunidad Autónoma de Cataluña</t>
  </si>
  <si>
    <t>OTROS TRIBUTOS: IMPUESTO SOBRE EL PATRIMONIO, IMPUESTO SOBRE ACTIVIDADES DE JUEGO  E IMPUESTO SOBRE DEPÓSITOS DE ENTIDADES DE CRÉDITO</t>
  </si>
  <si>
    <t>Programa 221M</t>
  </si>
  <si>
    <t>Programa 231A</t>
  </si>
  <si>
    <t>Programa 231F</t>
  </si>
  <si>
    <t>Programa 231I</t>
  </si>
  <si>
    <t>Programa 232A</t>
  </si>
  <si>
    <t>Programa 232C</t>
  </si>
  <si>
    <t>Total Política 23</t>
  </si>
  <si>
    <t>Programa 241A</t>
  </si>
  <si>
    <t>Total Política 24</t>
  </si>
  <si>
    <t>Programa 261N</t>
  </si>
  <si>
    <t>Programa 261O</t>
  </si>
  <si>
    <t>Total Política 26</t>
  </si>
  <si>
    <t>Programa 313A</t>
  </si>
  <si>
    <t>Programa 313B</t>
  </si>
  <si>
    <t>Total Política 31</t>
  </si>
  <si>
    <t>Programa 322B</t>
  </si>
  <si>
    <t>Total Política 32</t>
  </si>
  <si>
    <t>Otros programas 45</t>
  </si>
  <si>
    <t>Programa 412D</t>
  </si>
  <si>
    <t>Programa 414B</t>
  </si>
  <si>
    <t>Total Política 41</t>
  </si>
  <si>
    <t>Programa 441M</t>
  </si>
  <si>
    <t>Programa 452A</t>
  </si>
  <si>
    <t>Programa 453A</t>
  </si>
  <si>
    <t>Programa 453B</t>
  </si>
  <si>
    <t>Total Política 45</t>
  </si>
  <si>
    <t>Programa 463B</t>
  </si>
  <si>
    <t>Programa 465A</t>
  </si>
  <si>
    <t>Total Política 46</t>
  </si>
  <si>
    <t>Programa 921O</t>
  </si>
  <si>
    <t>Programa 941O</t>
  </si>
  <si>
    <t>POLÍTICA 46.  INVESTIGACIÓN, DESARROLLO E INNOVACIÓN</t>
  </si>
  <si>
    <t>POLÍTICA  26. ACCESO VIVIENDA Y FOMENTO EDIFICACÓN</t>
  </si>
  <si>
    <t>POLÍTICA 92. SERVICIOS DE CARÁCTER GENERAL</t>
  </si>
  <si>
    <t>17.2.2  CONVENIOS Y OTRAS TRANSFERENCIAS (CAPÍTULOS 4 Y 7)
CLASIFICADOS POR POLÍTICAS Y PROGRAMAS</t>
  </si>
  <si>
    <r>
      <rPr>
        <b/>
        <sz val="8"/>
        <rFont val="Arial"/>
        <family val="2"/>
      </rPr>
      <t>FEAGA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(1)</t>
    </r>
  </si>
  <si>
    <r>
      <rPr>
        <b/>
        <sz val="8"/>
        <rFont val="Arial"/>
        <family val="2"/>
      </rPr>
      <t>FEADER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(2)</t>
    </r>
  </si>
  <si>
    <r>
      <rPr>
        <b/>
        <sz val="8"/>
        <rFont val="Arial"/>
        <family val="2"/>
      </rPr>
      <t>Otros recursos agrarios y pesqueros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(4)</t>
    </r>
  </si>
  <si>
    <r>
      <rPr>
        <b/>
        <sz val="8"/>
        <rFont val="Arial"/>
        <family val="2"/>
      </rPr>
      <t>Fondo Social Europeo</t>
    </r>
    <r>
      <rPr>
        <sz val="7"/>
        <rFont val="Arial"/>
        <family val="2"/>
      </rPr>
      <t xml:space="preserve">
(5)</t>
    </r>
  </si>
  <si>
    <r>
      <rPr>
        <b/>
        <sz val="8"/>
        <rFont val="Arial"/>
        <family val="2"/>
      </rPr>
      <t xml:space="preserve">FEDER 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(6)</t>
    </r>
  </si>
  <si>
    <r>
      <rPr>
        <b/>
        <sz val="8"/>
        <rFont val="Arial"/>
        <family val="2"/>
      </rPr>
      <t>Fondo de Cohesión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(7)</t>
    </r>
  </si>
  <si>
    <r>
      <rPr>
        <b/>
        <sz val="8"/>
        <rFont val="Arial"/>
        <family val="2"/>
      </rPr>
      <t>Total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(8)= (1)+...+(7)</t>
    </r>
  </si>
  <si>
    <t>PARTICIPACIÓN EN TRIBUTOS: AYUNTAMIENTOS</t>
  </si>
  <si>
    <t>PARTICIPACIÓN EN TRIBUTOS: DIPUTACIONES</t>
  </si>
  <si>
    <t>Concepto</t>
  </si>
  <si>
    <t>Melilla</t>
  </si>
  <si>
    <t>Ceuta</t>
  </si>
  <si>
    <t>Fondo de Cooperación</t>
  </si>
  <si>
    <t>Ingresos Tributarios</t>
  </si>
  <si>
    <t>Fondos de Compensación Interterritorial</t>
  </si>
  <si>
    <t>1. Fondo de Compensación</t>
  </si>
  <si>
    <t>2. Fondo Complementario</t>
  </si>
  <si>
    <t>Participación de los Entes Locales en los Tributos del Estado, subvención al transporte público urbano y compensaciones</t>
  </si>
  <si>
    <t>Subvenciones y convenios de la A.G.E.</t>
  </si>
  <si>
    <t>Ayudas procedentes de la Unión Europea</t>
  </si>
  <si>
    <t>1. FEDER</t>
  </si>
  <si>
    <t>2. Fondo de Cohesión</t>
  </si>
  <si>
    <t>3. Fondo Social Europeo</t>
  </si>
  <si>
    <t xml:space="preserve">DIPUTACIÓN DE ÁLAVA </t>
  </si>
  <si>
    <t>DIPUTACIÓN DE GIPUZKOA</t>
  </si>
  <si>
    <t>DIPUTACIÓN DE BIZKAIA</t>
  </si>
  <si>
    <t>Impuestos Especiales Fabricación: s/ Alcoholes y Productos Intermedios</t>
  </si>
  <si>
    <t>Impuestos Especiales Fabricación: Labores del Tabaco</t>
  </si>
  <si>
    <t xml:space="preserve"> Impuestos Especiales Fabricación: Hidrocarburos</t>
  </si>
  <si>
    <t>Impuestos Especiales Fabricación: s/ Cerveza</t>
  </si>
  <si>
    <t>Tributos y otros ingresos</t>
  </si>
  <si>
    <t>Importe</t>
  </si>
  <si>
    <t>Impuesto sobre el Juego del Bingo</t>
  </si>
  <si>
    <t>Recargo de la Tasa sobre el Juego</t>
  </si>
  <si>
    <t>Canon del agua</t>
  </si>
  <si>
    <t xml:space="preserve">Otras tasas e ingresos </t>
  </si>
  <si>
    <t>Resumen por conceptos</t>
  </si>
  <si>
    <t>Fondos de la UE</t>
  </si>
  <si>
    <t>Fondo Social Europeo</t>
  </si>
  <si>
    <t>Transferencias</t>
  </si>
  <si>
    <t>Transferencias del Estado</t>
  </si>
  <si>
    <t>Suma de recursos complementarios</t>
  </si>
  <si>
    <t xml:space="preserve">Fuentes: </t>
  </si>
  <si>
    <t>Justicia</t>
  </si>
  <si>
    <t>Defensa</t>
  </si>
  <si>
    <t>Asuntos Exteriores y Cooperación</t>
  </si>
  <si>
    <t>Interior</t>
  </si>
  <si>
    <t>Fomento</t>
  </si>
  <si>
    <t>Educación Cultura y Deporte</t>
  </si>
  <si>
    <t>Empleo y Seguridad Social</t>
  </si>
  <si>
    <t>Programa 112A</t>
  </si>
  <si>
    <t>POLÍTICA 11. JUSTICIA</t>
  </si>
  <si>
    <t>PROGRAMA 231.A. PLAN NACIONAL SOBRE DROGAS</t>
  </si>
  <si>
    <t>PROGRAMA 231.I. AUTÓNOMIA PERSONAL Y ATENCIÓN DEPENDENCIA</t>
  </si>
  <si>
    <t>PROGRAMA 232.A.  PROMOCIÓN Y SERVICIOS A LA JUVENTUD</t>
  </si>
  <si>
    <t>PROGRAMA 241.A. FOMENTO DE INSERCIÓN Y  ESTABILIDAD LABORAL</t>
  </si>
  <si>
    <t>PROGRAMA 313.B. SALUD PÚBLICA, SAN.EXT. Y CALIDAD</t>
  </si>
  <si>
    <t>PROGRAMA 412.D. COMPET.Y CALIDAD SANIDAD AGRARIA</t>
  </si>
  <si>
    <t>I. Actos jurídicos documentados</t>
  </si>
  <si>
    <t>I. Determinados Medios de Transporte</t>
  </si>
  <si>
    <t>Impuesto sobre la producción de energía eléctrica de origen nuclear (2)</t>
  </si>
  <si>
    <t>Impuesto sobre depósito de residuos radioactivos (3)</t>
  </si>
  <si>
    <r>
      <t>Recargo sobre las cuotas mínimas del Impuesto sobre Actividades Económicas</t>
    </r>
    <r>
      <rPr>
        <sz val="8"/>
        <rFont val="Univers"/>
        <family val="2"/>
      </rPr>
      <t xml:space="preserve"> </t>
    </r>
  </si>
  <si>
    <t xml:space="preserve">Canon de saneamiento  </t>
  </si>
  <si>
    <t>Impuesto sobre eliminación de residuos de vertederos</t>
  </si>
  <si>
    <t xml:space="preserve">Impuesto sobre el daño medioambiental causado por la emisión de gases
contaminantes a la atmósfera </t>
  </si>
  <si>
    <t>Impuesto sobre el daño medioambiental causado por las grandes áreas de venta</t>
  </si>
  <si>
    <t>Impuesto sobre el impacto medioambiental causado por determinadas actividades (4)</t>
  </si>
  <si>
    <t>Impuesto sobre el impacto medioambiental causado por los grandes establecimientos comerciales (5)</t>
  </si>
  <si>
    <t>Recargo sobre el Impuesto sobre Actividades Económicas</t>
  </si>
  <si>
    <t>(1) No disponible</t>
  </si>
  <si>
    <t>(2) Se declara inconstitucional y nulo, por sentencia del TC de 14 de abril de 2016</t>
  </si>
  <si>
    <t>(3) La DA decimoquinta de la Ley 7/2013, de 23 de diciembre, deja sin efecto, desde el 1 de enero de 2013, mientras exista un tributo estatal que grave el mismo hecho imponible, los artículos 56 a 64 de la Ley 18/2003, de 29 de diciembre, por la que se aprueban medidas fiscales y administrativas, que regulan el impuesto sobre depósito de residuos radiactivos.</t>
  </si>
  <si>
    <t>(4) La Disposición Final decimotercera de la Ley 9/2014, de 6 de noviembre, suspende desde el 1 de enero de 2013 la aplicación de este impuesto.</t>
  </si>
  <si>
    <t>(5) La Disposición Final decimotercera-bis de la Ley 9/2014, de 6 de noviembre, suspende desde el 1 de julio de 2012 la aplicación de este impuesto.</t>
  </si>
  <si>
    <t>(6) El tipo de gravamen es del 0%</t>
  </si>
  <si>
    <t>Fuente: Información proporcionada por cada Comunidad Autónoma</t>
  </si>
  <si>
    <t>PROGRAMA 231F. OTROS SERCVICIOS SOCIALES DEL ESTADO</t>
  </si>
  <si>
    <t>PROGRAMA 921O. FORMAC. DEL PERS. DE LAS AA PP</t>
  </si>
  <si>
    <t>PROGRAMA 453B. CREACIÓN INFRAESTRUCTURAS DE CARRETERAS</t>
  </si>
  <si>
    <t>PROGRAMA 261O. ORDENACIÓN Y FOMENTO EDIFICACIÓN</t>
  </si>
  <si>
    <t>PROGRAMA 232C. ACT.PREV.INTEGRAL VIOLENCIA DE GÉNERO</t>
  </si>
  <si>
    <t>PROGRAMA 453A.  INFRAESTRUCTURAS DEL TRANSP. FERROVIARIO</t>
  </si>
  <si>
    <t>PROGRAMA 221M. SUBSIDIOS INCAP. TEM. Y OTRAS PREST.ECON S.S.</t>
  </si>
  <si>
    <t>PROGRAMA 463B. FOM.COORD.INVESTIG.CIENTÍF.TÉCNICA</t>
  </si>
  <si>
    <t>PROGRAMA 452A. GESTIÓN E INFRAESTRUCT. AGUA</t>
  </si>
  <si>
    <t>PROGRAMA 322B.  EDUC. SECUND. F.P. Y ESCUELAS OF. DE IDIOMAS</t>
  </si>
  <si>
    <t>PROGRAMA 241A. FOMENTO DE INSERCIÍON Y ESTAB.LABORAL</t>
  </si>
  <si>
    <t>PROGRAMA 112A.  TRIBUNALES DE JUSTICIA Y Mº FISCAL</t>
  </si>
  <si>
    <t>Otros programas 32</t>
  </si>
  <si>
    <t>Otros programas 41</t>
  </si>
  <si>
    <t>Otros programas 46</t>
  </si>
  <si>
    <t>PROGRAMA 231.F. OTROS SERV. SOCIALES DEL ESTADO</t>
  </si>
  <si>
    <t>PROGRAMA 231.I. AUTONÓMIA PERSONAL Y ATENCIÓN A LA DEPENDENCIA</t>
  </si>
  <si>
    <t>PROGRAMA 232.C. ACTUAC.PREVENC.INTEG.VIOLENCIA DE GÉNERO</t>
  </si>
  <si>
    <t>PROGRAMA 441M. SUBV. Y APOYO TRANSP.TERRESTRE</t>
  </si>
  <si>
    <t>PROGRAMA 261N. PROM.AD.Y AYUDA REHAB.ACCES.VIVIENDA</t>
  </si>
  <si>
    <t>PROGRAMA 463B.  FOMENTO Y COORD.DE LA INVESTIGACIÓN CIENTÍFICA Y TÉCNICA</t>
  </si>
  <si>
    <t>PROGRAMA 465A.  INVESTIGACIÓN SANITARIA</t>
  </si>
  <si>
    <t>PROGRAMA 921O. FORM. DEL PERSONAL DE LAS AA PP</t>
  </si>
  <si>
    <t>PROGRAMA 467D.  INVESTIGACIÓN Y EXPERIMENTACIÓN AGRARIA</t>
  </si>
  <si>
    <t>ENDEUDAMIENTO 2016</t>
  </si>
  <si>
    <t>Fondo de Liquidez Autónomico</t>
  </si>
  <si>
    <t>Fuente: Consejería de Hacienda del Gobierno de Canarias.</t>
  </si>
  <si>
    <t>Impuestos Especiales Fabricación: Hidrocarburos</t>
  </si>
  <si>
    <t>Fuente: Liquidación del sistema de financiación. Año 2016</t>
  </si>
  <si>
    <t xml:space="preserve"> Incremento 2007/2016</t>
  </si>
  <si>
    <t>8.1. INCREMENTO ITE 2007/2016</t>
  </si>
  <si>
    <t>8.2. CÁLCULO DE LOS RECURSOS TRIBUTARIOS EN TÉRMINOS NORMATIVOS DEL AÑO 2016</t>
  </si>
  <si>
    <r>
      <t xml:space="preserve">Recursos tributarios no sujetos a liquidación en términos normativos 2016
</t>
    </r>
    <r>
      <rPr>
        <sz val="7"/>
        <rFont val="Arial"/>
        <family val="2"/>
      </rPr>
      <t xml:space="preserve"> (6)= (1)+...+(5)</t>
    </r>
  </si>
  <si>
    <r>
      <t xml:space="preserve">Recursos tributarios sujetos a liquidación en términos normativos 2016
</t>
    </r>
    <r>
      <rPr>
        <sz val="7"/>
        <rFont val="Arial"/>
        <family val="2"/>
      </rPr>
      <t>(10)= (7)+(8)+(9)</t>
    </r>
  </si>
  <si>
    <r>
      <t xml:space="preserve">Recursos tributarios no sujetos a liquidación en términos normativos 2016
</t>
    </r>
    <r>
      <rPr>
        <sz val="8"/>
        <rFont val="Arial"/>
        <family val="2"/>
      </rPr>
      <t>(1)=(6) Cuadro 8.2</t>
    </r>
  </si>
  <si>
    <r>
      <t xml:space="preserve">Recursos tributarios sujetos a liquidación en términos normativos 2016
</t>
    </r>
    <r>
      <rPr>
        <sz val="8"/>
        <rFont val="Arial"/>
        <family val="2"/>
      </rPr>
      <t>(2)=(10) Cuadro 8.2</t>
    </r>
  </si>
  <si>
    <r>
      <t xml:space="preserve">75% de los Recursos tributarios 2016
</t>
    </r>
    <r>
      <rPr>
        <sz val="8"/>
        <rFont val="Arial"/>
        <family val="2"/>
      </rPr>
      <t>(3)=75%[(1)+(2)]</t>
    </r>
  </si>
  <si>
    <r>
      <t xml:space="preserve">Valor en el año base 2007 del FSG a 1.1.2016
</t>
    </r>
    <r>
      <rPr>
        <sz val="8"/>
        <rFont val="Arial"/>
        <family val="2"/>
      </rPr>
      <t>(4)=(1)+(2)+(3)</t>
    </r>
  </si>
  <si>
    <r>
      <t xml:space="preserve">Fondo de Suficiencia Global 2016
</t>
    </r>
    <r>
      <rPr>
        <sz val="8"/>
        <rFont val="Arial"/>
        <family val="2"/>
      </rPr>
      <t>(5)=(4)* Incremento ITE 2007/2016</t>
    </r>
  </si>
  <si>
    <t>11.1 RENDIMIENTO DEFINITIVO DE LOS RECURSOS EN EL AÑO 2016</t>
  </si>
  <si>
    <r>
      <t xml:space="preserve">Total pagos por entregas a cuenta 2016
</t>
    </r>
    <r>
      <rPr>
        <sz val="7"/>
        <rFont val="Arial"/>
        <family val="2"/>
      </rPr>
      <t>(6)= (1)+...+(5)</t>
    </r>
  </si>
  <si>
    <r>
      <t>Liquidación 2016 practicada en 2018</t>
    </r>
    <r>
      <rPr>
        <sz val="7"/>
        <rFont val="Arial"/>
        <family val="2"/>
      </rPr>
      <t xml:space="preserve">
(13)= (7)+...+(12)</t>
    </r>
  </si>
  <si>
    <t>Entregas a cuenta año 2016</t>
  </si>
  <si>
    <t>Liquidación Sistema de Financiación del año 2014</t>
  </si>
  <si>
    <t>Total recursos  percibidos 2016</t>
  </si>
  <si>
    <t>Fuente: Liquidación del sistema de financiación. Años 2008, 2009, 2014 y 2016</t>
  </si>
  <si>
    <t>11.2 RECURSOS DEL SISTEMA PERCIBIDOS POR LAS CC.AA. EN EL AÑO 2016</t>
  </si>
  <si>
    <t>Cuota de reintegro de liquidaciones negativas de 2008 y 2009 (204 mensualidades)</t>
  </si>
  <si>
    <t>ANDALUCÍA (*)</t>
  </si>
  <si>
    <t xml:space="preserve">Impuesto sobre la provisión de contenidos por parte de prestadores de servicios de comunicaciones electrónicas y de fomento del sector audiovisual y la difusión cultural digital </t>
  </si>
  <si>
    <t>Impuesto sobre tierras infrautilizadas</t>
  </si>
  <si>
    <t>Canon de saneamiento  (1)</t>
  </si>
  <si>
    <t>Impuesto sobre actividadades que inciden en el medio ambiente</t>
  </si>
  <si>
    <t>Impuesto sobre los premios del bingo (6)</t>
  </si>
  <si>
    <t>Tarifa de depuración de aguas residuales (1)</t>
  </si>
  <si>
    <t>Hacienda y AA.PP.</t>
  </si>
  <si>
    <t>Educación, Cultura y Deporte</t>
  </si>
  <si>
    <t>Industria, Energía y Turismo</t>
  </si>
  <si>
    <t>Agricultura, Alimentación y Medio Ambiente</t>
  </si>
  <si>
    <t>Sanidad, Serv. Sociales e Igualdad</t>
  </si>
  <si>
    <t>Economía y Competitividad</t>
  </si>
  <si>
    <t>Agricultura Alimentación y Medio Ambiente</t>
  </si>
  <si>
    <t>Sanidad, Servicios Sociales e Igualdad</t>
  </si>
  <si>
    <t>Asuntos Exteriores y Coop</t>
  </si>
  <si>
    <t>Industria Energía y Turismo</t>
  </si>
  <si>
    <t>Economía y Compet.</t>
  </si>
  <si>
    <t>PROGRAMA 313A. PRESTACIONES Y FARMACIA</t>
  </si>
  <si>
    <t>PROGRAMA 412D. COMPET. Y CALIDAD DE LA SANIDAD AGRARIA</t>
  </si>
  <si>
    <t>PROGRAMA 241N. DESARROLLO EC.SOCIAL Y RESP.SOCIAL EMPRESAS</t>
  </si>
  <si>
    <t>PROGRAMA 313B. SALUD PÚBLICA, SANIDAD EXTERIOR Y CALIDAD</t>
  </si>
  <si>
    <t>PROGRAMA 322C.  ENSEÑANZAS UNIVERSITARIAS</t>
  </si>
  <si>
    <t>PROGRAMA 414B.  DESARROLLO DEL MEDIO RURAL</t>
  </si>
  <si>
    <t>PROGRAMA 324M. SERVICIOS COMPLEMENTARIOS DE LA ENSEÑANZA</t>
  </si>
  <si>
    <t>PROGRAMA 467C  INVESTIG. Y DES.TECNOLÓG.INDUST.</t>
  </si>
  <si>
    <t>PROGRAMA 231F. OTROS SERVICIOS SOCIALES DEL ESTADO</t>
  </si>
  <si>
    <t>PROGRAMA 467D. INVESTIG. Y EXPERIMENTACIÓN AGRARIA</t>
  </si>
  <si>
    <t>PROGRAMA 457M. INFRAESTRUCTURAS EN COMARCAS MINERAS DEL CARBÓN</t>
  </si>
  <si>
    <t>17.2.1  SUBVENCIONES GESTIONADAS  (CAPÍTULOS 4 Y 7) 
CLASIFICADAS POR POLÍTICAS Y PROGRAMAS</t>
  </si>
  <si>
    <t>POLÍTICA 32.  EDUCACIÓN</t>
  </si>
  <si>
    <t>PROGRAMA 261.N. PROM.ADMÓN. AYUDAS REHAB. ACC.VIV.</t>
  </si>
  <si>
    <t>PROGRAMA 313.A. PRESTAC. Y FARMACIA</t>
  </si>
  <si>
    <t>PROGRAMA 457.M. INFRAESTRUCT. COMARCAS MINERAS CARBÓN</t>
  </si>
  <si>
    <t>PROGRAMA 322.B. EDUC.SEC.FORM.PROFES.ESC.OF.IDIOM.</t>
  </si>
  <si>
    <t>PROGRAMA 494.M. ADMÓN.DE LAS RELAC.LABOR. Y CONDICIONES TRABAJO</t>
  </si>
  <si>
    <t>PROGRAMA 324.M. SERVICIOS COMPLEMENTARIOS DE LA ENSEÑANZA</t>
  </si>
  <si>
    <t>PROGRAMA 241.N. DESARROLLO  DE LA ECONOMÍA SOCIAL Y RESP.SOCIAL EMPRESAS</t>
  </si>
  <si>
    <t>POLÍTICA 32. EDUCACIÓN</t>
  </si>
  <si>
    <t>PROGRAMA 467C.  INVESTIGACIÓN Y DESARROLLO TECNOLÓGICO INDUSTRIAL</t>
  </si>
  <si>
    <t>PROGRAMA 232A.  PROMOCIÓN Y SERVICIOS A LA JUVENTUD</t>
  </si>
  <si>
    <t>POLÍTICA 26. ACCESO A LA VIVIENDA Y FOMENTO DE LA EDIFICACIÓN</t>
  </si>
  <si>
    <t>POLÍTICA 44.  SUBVENCIONES AL TRANSPORTE</t>
  </si>
  <si>
    <t xml:space="preserve">POLÍTICA 94. TRANSF. A OTRAS ADMONES. PÚBLICAS </t>
  </si>
  <si>
    <t xml:space="preserve">RESTO DE POLÍTICAS </t>
  </si>
  <si>
    <t xml:space="preserve">17.2. SUBVENCIONES GESTIONADAS, CONVENIOS Y CONTRATOS-PROGRAMA (CAPÍTULOS 4 Y 7) CLASIFICADOS POR POLÍTICAS Y PROGRAMAS </t>
  </si>
  <si>
    <t>Programa 241N</t>
  </si>
  <si>
    <t>Programa 322C</t>
  </si>
  <si>
    <t>Programa 324M</t>
  </si>
  <si>
    <t>Programa 457M</t>
  </si>
  <si>
    <t>Programa 467C</t>
  </si>
  <si>
    <t>Programa 467D</t>
  </si>
  <si>
    <t>RESTO DE POLÍTICAS</t>
  </si>
  <si>
    <t>Programa 494M</t>
  </si>
  <si>
    <t>ENDEUDAMIENTO 2015</t>
  </si>
  <si>
    <t>ENDEUDAMIENTO NETO (2016-2015)</t>
  </si>
  <si>
    <t>Administraciones  Públicas de cada Comunidad correspondiente a los años 2016 y 2015 según el SEC 2010 de Contabilidad Nacional.</t>
  </si>
  <si>
    <t>ENDEUDAMIENTO POR MECANISMOS DE LIQUIDEZ  A 31/12/2016</t>
  </si>
  <si>
    <t xml:space="preserve">Fuente: Elaboración propia a partir del documento "Recaudación por Tributos Cedidos gestionados por las Comunidades Autónomas y Tributos Concertados. Ejercicio 2016" elaborado por la Inspección General del Ministerio de Hacienda y datos propios de la SGFAL </t>
  </si>
  <si>
    <t>Fuente: Web del Gobierno Vasco. Ejecución del Presupuesto de la Administración General de la Comunidad Autónoma de Euskadi de 2016</t>
  </si>
  <si>
    <t>Otros fondos</t>
  </si>
  <si>
    <t>Fuente: Elaboración propia a partir del documento "Recaudación por Tributos Cedidos gestionados por las Comunidades Autónomas y Tributos Concertados. Ejercicio 2016" elaborado por la Inspección General del Ministerio de Hacienda  y datos propios de la SGFAL.</t>
  </si>
  <si>
    <t>FONDO DE COHESIÓN</t>
  </si>
  <si>
    <t>Dirección General de Fondos Comunitarios. Ministerio de Hacienda.</t>
  </si>
  <si>
    <t>Unidad Administradora del Fondo Social Europeo. Ministerio de Trabajo, Migraciones y Seguridad Social.</t>
  </si>
  <si>
    <t>Fuente: Memoria de la ejecución presupuestaria de Navarra, ejercicio 2016. Resto cuadros y datos propios de la SGFAL.</t>
  </si>
  <si>
    <t>(*) Las Diputaciones Forales recaudan los tributos concertados y efectúan las aportaciones a la  Comunidad Autónoma. Asimismo, con tales tributos concertados satisfacen la participación en dichos  tributos a las Entidades Locales de su ámbito territorial y efectúan el pago al Estado, a través de la  Comunidad Autónoma, del cupo.  El importe satisfecho en 2016 por este último concepto fue de 1.042,97 millones de euros</t>
  </si>
  <si>
    <t>Nota.- El importe de la deuda que figura en este cuadro se corresponde con la deuda del sector Administraciones Públicas de cada Comunidad correspondiente a los años 2016 y 2015 según el SEC 2010 de Contabilidad Nacional.</t>
  </si>
  <si>
    <t xml:space="preserve"> Año 2016</t>
  </si>
  <si>
    <r>
      <rPr>
        <b/>
        <u/>
        <sz val="8"/>
        <color theme="1"/>
        <rFont val="Arial"/>
        <family val="2"/>
      </rPr>
      <t>RECURSOS LEY 22/2009</t>
    </r>
    <r>
      <rPr>
        <b/>
        <sz val="8"/>
        <color theme="1"/>
        <rFont val="Arial"/>
        <family val="2"/>
      </rPr>
      <t>: Recursos tributarios</t>
    </r>
  </si>
  <si>
    <r>
      <rPr>
        <b/>
        <u/>
        <sz val="8"/>
        <color theme="1"/>
        <rFont val="Arial"/>
        <family val="2"/>
      </rPr>
      <t>RECURSOS LEY 22/2009:</t>
    </r>
    <r>
      <rPr>
        <b/>
        <sz val="8"/>
        <color theme="1"/>
        <rFont val="Arial"/>
        <family val="2"/>
      </rPr>
      <t xml:space="preserve"> Recursos no tributarios</t>
    </r>
  </si>
  <si>
    <r>
      <rPr>
        <b/>
        <u/>
        <sz val="8"/>
        <color theme="1"/>
        <rFont val="Arial"/>
        <family val="2"/>
      </rPr>
      <t>RECURSOS LEY 22/2009:</t>
    </r>
    <r>
      <rPr>
        <b/>
        <sz val="8"/>
        <color theme="1"/>
        <rFont val="Arial"/>
        <family val="2"/>
      </rPr>
      <t xml:space="preserve"> Fondos de Convergencia Autonómica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</si>
  <si>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Impuestos propios y recargos sobre tributos estatales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</si>
  <si>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Otros tributos: Imp. Patrimonio, Imp. Act. Juego e Imp. Dep. Entd. Crédito</t>
    </r>
  </si>
  <si>
    <r>
      <rPr>
        <b/>
        <u/>
        <sz val="8"/>
        <color theme="1"/>
        <rFont val="Arial"/>
        <family val="2"/>
      </rPr>
      <t>OTROS RECURSOS</t>
    </r>
    <r>
      <rPr>
        <b/>
        <sz val="8"/>
        <color theme="1"/>
        <rFont val="Arial"/>
        <family val="2"/>
      </rPr>
      <t>: Fondos de Compensación interterritorial</t>
    </r>
  </si>
  <si>
    <r>
      <rPr>
        <b/>
        <u/>
        <sz val="8"/>
        <color theme="1"/>
        <rFont val="Arial"/>
        <family val="2"/>
      </rPr>
      <t>OTROS RECURSOS</t>
    </r>
    <r>
      <rPr>
        <b/>
        <sz val="8"/>
        <color theme="1"/>
        <rFont val="Arial"/>
        <family val="2"/>
      </rPr>
      <t>: Financiación como entidades provinciales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</si>
  <si>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Subvenciones, Convenios y Contratos-Programa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</si>
  <si>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Recursos proporcionados por la Unión Europea</t>
    </r>
  </si>
  <si>
    <r>
      <t xml:space="preserve">Tributos cedidos totalmente no sujetos a liquidación (Recaudación real)
</t>
    </r>
    <r>
      <rPr>
        <sz val="8"/>
        <rFont val="Arial"/>
        <family val="2"/>
      </rPr>
      <t>(1)</t>
    </r>
  </si>
  <si>
    <r>
      <t xml:space="preserve">Tasas afectas a los servicios transferidos (Recaudación normativa)
</t>
    </r>
    <r>
      <rPr>
        <sz val="8"/>
        <rFont val="Arial"/>
        <family val="2"/>
      </rPr>
      <t>(2)</t>
    </r>
  </si>
  <si>
    <r>
      <t xml:space="preserve">Tarifa Autonómica del IRPF  (con capacidad normativa)
</t>
    </r>
    <r>
      <rPr>
        <sz val="8"/>
        <rFont val="Arial"/>
        <family val="2"/>
      </rPr>
      <t>(3)</t>
    </r>
  </si>
  <si>
    <t>Ejercicio 2016 elaborado por la Inspección General del  Ministerio de Hacienda.</t>
  </si>
  <si>
    <r>
      <t>Aportación provisional del Estado del Art. 9.a.) en el año base</t>
    </r>
    <r>
      <rPr>
        <b/>
        <sz val="8"/>
        <rFont val="Arial"/>
        <family val="2"/>
      </rPr>
      <t xml:space="preserve"> (A)</t>
    </r>
  </si>
  <si>
    <r>
      <t xml:space="preserve">Recursos adicionales previstos en el art. 6 </t>
    </r>
    <r>
      <rPr>
        <b/>
        <sz val="8"/>
        <rFont val="Arial"/>
        <family val="2"/>
      </rPr>
      <t>(B)</t>
    </r>
  </si>
  <si>
    <r>
      <t xml:space="preserve">Importe de la aportación definitiva del Estado en el año base </t>
    </r>
    <r>
      <rPr>
        <b/>
        <sz val="8"/>
        <rFont val="Arial"/>
        <family val="2"/>
      </rPr>
      <t>(C)=(A)+(B)</t>
    </r>
  </si>
  <si>
    <r>
      <t xml:space="preserve">Índice de variación ITE 2007-2016 </t>
    </r>
    <r>
      <rPr>
        <b/>
        <sz val="8"/>
        <rFont val="Arial"/>
        <family val="2"/>
      </rPr>
      <t>(D)</t>
    </r>
  </si>
  <si>
    <r>
      <t xml:space="preserve">Importe definitivo de la aportación del Estado 2016 </t>
    </r>
    <r>
      <rPr>
        <b/>
        <sz val="8"/>
        <rFont val="Arial"/>
        <family val="2"/>
      </rPr>
      <t>(E)=(C)*(D)</t>
    </r>
  </si>
  <si>
    <t>Fondo de Garantía de Servicios Públicos Fundamentales (F)=(E)+Total (3)</t>
  </si>
  <si>
    <r>
      <t xml:space="preserve">Peso relativo de la población ajustada
</t>
    </r>
    <r>
      <rPr>
        <sz val="8"/>
        <rFont val="Arial"/>
        <family val="2"/>
      </rPr>
      <t>(1)</t>
    </r>
  </si>
  <si>
    <r>
      <t xml:space="preserve">Participación en el Fondo de Garantía 2016
</t>
    </r>
    <r>
      <rPr>
        <sz val="8"/>
        <rFont val="Arial"/>
        <family val="2"/>
      </rPr>
      <t>(2)=(1)*(F) Cuadro 8.3</t>
    </r>
  </si>
  <si>
    <r>
      <t xml:space="preserve">75% de los Recursos tributarios 2016
</t>
    </r>
    <r>
      <rPr>
        <sz val="8"/>
        <rFont val="Arial"/>
        <family val="2"/>
      </rPr>
      <t>(3)=(3) Cuadro 8.3</t>
    </r>
  </si>
  <si>
    <r>
      <t xml:space="preserve">Transferencia del Fondo de Garantía
</t>
    </r>
    <r>
      <rPr>
        <sz val="8"/>
        <rFont val="Arial"/>
        <family val="2"/>
      </rPr>
      <t>(4)=(2)-(3)</t>
    </r>
  </si>
  <si>
    <r>
      <t xml:space="preserve">Valor en el año base 2007 del FSG tras la regularización del art. 10.3 a 1.1.2015
</t>
    </r>
    <r>
      <rPr>
        <sz val="8"/>
        <rFont val="Arial"/>
        <family val="2"/>
      </rPr>
      <t>(1)</t>
    </r>
  </si>
  <si>
    <r>
      <t xml:space="preserve">Valor en el año base 2007  de los traspasos previstos  en art. 21.1 Ley 22/2009
</t>
    </r>
    <r>
      <rPr>
        <sz val="8"/>
        <rFont val="Arial"/>
        <family val="2"/>
      </rPr>
      <t>(2)</t>
    </r>
  </si>
  <si>
    <r>
      <t xml:space="preserve">Revisión en el año base 2007 del FSG de 2016 por variación en los tipos impositivos y D.T.6ª Ley 22/2009 y Policía Autonómica de Cataluña
</t>
    </r>
    <r>
      <rPr>
        <sz val="8"/>
        <rFont val="Arial"/>
        <family val="2"/>
      </rPr>
      <t>(3)</t>
    </r>
  </si>
  <si>
    <r>
      <t xml:space="preserve">Entregas a cuenta IRPF 
</t>
    </r>
    <r>
      <rPr>
        <sz val="7"/>
        <rFont val="Arial"/>
        <family val="2"/>
      </rPr>
      <t>(1)</t>
    </r>
  </si>
  <si>
    <r>
      <t xml:space="preserve">Entregas a cuenta IVA 
</t>
    </r>
    <r>
      <rPr>
        <sz val="7"/>
        <rFont val="Arial"/>
        <family val="2"/>
      </rPr>
      <t>(2)</t>
    </r>
  </si>
  <si>
    <r>
      <t xml:space="preserve">Entregas a cuenta IIEE 
</t>
    </r>
    <r>
      <rPr>
        <sz val="7"/>
        <rFont val="Arial"/>
        <family val="2"/>
      </rPr>
      <t>(3)</t>
    </r>
  </si>
  <si>
    <r>
      <t xml:space="preserve">Entregas a cuenta Transferencia del Fondo de Garantía 
</t>
    </r>
    <r>
      <rPr>
        <sz val="7"/>
        <rFont val="Arial"/>
        <family val="2"/>
      </rPr>
      <t>(4)</t>
    </r>
  </si>
  <si>
    <r>
      <t xml:space="preserve">Entregas a cuenta Fondo de Suficiencia Global 
</t>
    </r>
    <r>
      <rPr>
        <sz val="7"/>
        <rFont val="Arial"/>
        <family val="2"/>
      </rPr>
      <t>(5)</t>
    </r>
  </si>
  <si>
    <r>
      <t xml:space="preserve">Liquidación IRPF 
</t>
    </r>
    <r>
      <rPr>
        <sz val="7"/>
        <rFont val="Arial"/>
        <family val="2"/>
      </rPr>
      <t>(7)</t>
    </r>
  </si>
  <si>
    <r>
      <t xml:space="preserve">Liquidación IVA 
</t>
    </r>
    <r>
      <rPr>
        <sz val="7"/>
        <rFont val="Arial"/>
        <family val="2"/>
      </rPr>
      <t>(8)</t>
    </r>
  </si>
  <si>
    <r>
      <t xml:space="preserve">Liquidación IIEE 
</t>
    </r>
    <r>
      <rPr>
        <sz val="7"/>
        <rFont val="Arial"/>
        <family val="2"/>
      </rPr>
      <t>(9)</t>
    </r>
  </si>
  <si>
    <r>
      <t xml:space="preserve">Liquidación Transferencia del Fondo de Garantía 
</t>
    </r>
    <r>
      <rPr>
        <sz val="7"/>
        <rFont val="Arial"/>
        <family val="2"/>
      </rPr>
      <t>(10)</t>
    </r>
  </si>
  <si>
    <r>
      <t xml:space="preserve">Liquidación Fondo de Suficiencia Global 
</t>
    </r>
    <r>
      <rPr>
        <sz val="7"/>
        <rFont val="Arial"/>
        <family val="2"/>
      </rPr>
      <t>(11)</t>
    </r>
  </si>
  <si>
    <t>Total Andalucía</t>
  </si>
  <si>
    <t>Total Principado de Asturias</t>
  </si>
  <si>
    <t xml:space="preserve">Canon de saneamiento </t>
  </si>
  <si>
    <t>Impuesto sobre la instalación de máquinas en establecimientos de hostelería autorizados</t>
  </si>
  <si>
    <t>Fuente: AEAT y Documento Recaudación por Tributos Cedidos gestionados por las Comunidades Autónomas y Tributos Concertados. Ejercicio 2016 elaborado por la Inspección General del Ministerio de Hacienda.</t>
  </si>
  <si>
    <t xml:space="preserve">16.1.  DEL CAPÍTULO 4 "TRANSFERENCIAS CORRIENTES" </t>
  </si>
  <si>
    <t>16.0.  DEL CAPÍTULO 4 "TRANSFERENCIAS CORRIENTES"  Y CAPÍTULO 7 "TRANSFERENCIAS DE CAPITAL</t>
  </si>
  <si>
    <t xml:space="preserve">16.1.1. DEL CAPÍTULO 4 "TRANSFERENCIAS CORRIENTES" </t>
  </si>
  <si>
    <t xml:space="preserve">16.1.2. DEL CAPÍTULO 4 "TRANSFERENCIAS CORRIENTES" </t>
  </si>
  <si>
    <t xml:space="preserve">16.2.  DEL CAPÍTULO 7 "TRANSFERENCIAS DE CAPITAL" </t>
  </si>
  <si>
    <t xml:space="preserve">16.2.1  DEL CAPÍTULO 7 "TRANSFERENCIAS DE CAPITAL" </t>
  </si>
  <si>
    <t xml:space="preserve">16.2.2 DEL CAPÍTULO 7 "TRANSFERENCIAS DE CAPITAL" </t>
  </si>
  <si>
    <r>
      <rPr>
        <b/>
        <sz val="8"/>
        <rFont val="Arial"/>
        <family val="2"/>
      </rPr>
      <t>Fondos agrarios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(3)</t>
    </r>
  </si>
  <si>
    <t>Dirección General de Fondos Europeos. Ministerio de Hacienda.</t>
  </si>
  <si>
    <t>Dirección General de Servicios. Ministerio de Agricultura, Pesca y Alimentación.</t>
  </si>
  <si>
    <t>Secretaria General de Financiación Autonómica y Local. Ministerio de Hacienda.</t>
  </si>
  <si>
    <t>Dirección General de Fondos Comunitarios. Ministerio de Hacienda</t>
  </si>
  <si>
    <t>Impuestos Especial sobre la Electricidad</t>
  </si>
  <si>
    <t>Unidad Administradora del Fondo Social Europeo. Ministerio de Empleo y Seguridad Social.</t>
  </si>
  <si>
    <t>Dirección General de Servicios. Ministerio de Agricultura, Alimentación y Medio Ambiente.</t>
  </si>
  <si>
    <t>Fondo Español de Garantía Agraria. Ministerio de Agricultura, Alimentación y Medio Ambiente.</t>
  </si>
  <si>
    <t>Web del Gobierno Vasco. Ejecución del Presupuesto de la Administración General de la Comunidad Autónoma de Euskadi de 2016.</t>
  </si>
  <si>
    <t>Ayudas procedentes de la UE</t>
  </si>
  <si>
    <t>Memoria de la ejecución presupuestaria de Navarra, ejercicio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</si>
</sst>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3" formatCode="_-* #,##0.00_-;\-* #,##0.00_-;_-* &quot;-&quot;??_-;_-@_-"/>
    <numFmt numFmtId="164" formatCode="_-* #,##0.00\ _€_-;\-* #,##0.00\ _€_-;_-* &quot;-&quot;??\ _€_-;_-@_-"/>
    <numFmt numFmtId="165" formatCode="_-* #,##0\ _P_t_s_-;\-* #,##0\ _P_t_s_-;_-* &quot;-&quot;\ _P_t_s_-;_-@_-"/>
    <numFmt numFmtId="166" formatCode="#,##0\ \ "/>
    <numFmt numFmtId="167" formatCode="#,##0.0\ \ "/>
    <numFmt numFmtId="168" formatCode="#,##0.00\ \ "/>
    <numFmt numFmtId="169" formatCode="#,##0.00\ \ \ \ "/>
    <numFmt numFmtId="170" formatCode="#,##0_);\(#,##0\)"/>
    <numFmt numFmtId="171" formatCode="#,##0.00\ \ \ "/>
    <numFmt numFmtId="172" formatCode="#,##0.00\ "/>
    <numFmt numFmtId="173" formatCode="0.000000"/>
    <numFmt numFmtId="174" formatCode="#,##0.00;\(#,##0.00\)"/>
    <numFmt numFmtId="175" formatCode="#,##0.00\ \ \ \ \ \ \ \ "/>
    <numFmt numFmtId="176" formatCode="#,##0.00\ \ \ \ \ \ "/>
    <numFmt numFmtId="177" formatCode="#,##0.000000\ \ \ \ \ "/>
    <numFmt numFmtId="178" formatCode="0.000000\ \ \ \ \ \ "/>
    <numFmt numFmtId="179" formatCode="#,##0.00\ \ \ \ \ \ \ \ \ "/>
    <numFmt numFmtId="180" formatCode="#,##0.00\ \ \ \ \ \ \ "/>
    <numFmt numFmtId="181" formatCode="0.000000\ \ \ \ \ "/>
    <numFmt numFmtId="182" formatCode="#,##0.00\ \ \ \ \ \ \ \ \ \ "/>
    <numFmt numFmtId="183" formatCode="#,##0.00\ \ \ \ \ \ \ \ \ \ \ \ \ \ \ "/>
    <numFmt numFmtId="184" formatCode="#,##0.00;\-#,##0.00;\-"/>
    <numFmt numFmtId="185" formatCode="#,##0.00\ \ \ \ ;\-#,##0.00\ \ \ \ ;\-"/>
    <numFmt numFmtId="186" formatCode="#,##0.000000"/>
    <numFmt numFmtId="187" formatCode="#,##0.0000\ \ "/>
    <numFmt numFmtId="188" formatCode="#,##0.0000\ \ \ "/>
    <numFmt numFmtId="189" formatCode="#,##0.0000"/>
    <numFmt numFmtId="190" formatCode="#,##0.0000000\ "/>
    <numFmt numFmtId="191" formatCode="#,##0.00000000\ "/>
    <numFmt numFmtId="192" formatCode="#,##0.00000"/>
    <numFmt numFmtId="193" formatCode="#,##0.00\ \ \ \ \ \ \ \ \ ;\-#,##0.00\ \ \ \ \ \ \ \ \ ;\-\ \ \ \ \ \ \ \ \ "/>
    <numFmt numFmtId="194" formatCode="#,##0.00\ \ \ \ ;\-#,##0.00\ \ \ \ ;\-\ \ \ \ "/>
    <numFmt numFmtId="195" formatCode="#,##0.00;\-#,##0.00;"/>
    <numFmt numFmtId="196" formatCode="#,##0.00\ \ \ \ \ "/>
    <numFmt numFmtId="197" formatCode="#,##0.00_ ;\-#,##0.00\ "/>
    <numFmt numFmtId="198" formatCode="0.00\ \ \ \ \ \ "/>
    <numFmt numFmtId="199" formatCode="#,##0.0\ \ \ \ \ "/>
    <numFmt numFmtId="200" formatCode="0.0"/>
    <numFmt numFmtId="201" formatCode="#,##0.00\ \ ;\-#,##0.00\ \ ;\ \-\ \ \ ;\ @\ \ "/>
    <numFmt numFmtId="202" formatCode="#,##0.000000\ \ \ \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6.5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name val="Univers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7.5"/>
      <name val="Arial"/>
      <family val="2"/>
    </font>
    <font>
      <sz val="7.5"/>
      <color indexed="63"/>
      <name val="Arial"/>
      <family val="2"/>
    </font>
    <font>
      <sz val="7.5"/>
      <color rgb="FFFF0000"/>
      <name val="Arial"/>
      <family val="2"/>
    </font>
    <font>
      <u/>
      <sz val="7.5"/>
      <name val="Arial"/>
      <family val="2"/>
    </font>
    <font>
      <b/>
      <sz val="7.5"/>
      <name val="Arial"/>
      <family val="2"/>
    </font>
    <font>
      <b/>
      <u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 style="double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theme="0"/>
      </left>
      <right/>
      <top style="double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double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ck">
        <color theme="0"/>
      </right>
      <top style="double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dashed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slantDashDot">
        <color theme="0"/>
      </right>
      <top style="double">
        <color indexed="64"/>
      </top>
      <bottom style="thin">
        <color indexed="64"/>
      </bottom>
      <diagonal/>
    </border>
    <border>
      <left/>
      <right style="slantDashDot">
        <color theme="0"/>
      </right>
      <top/>
      <bottom/>
      <diagonal/>
    </border>
    <border>
      <left/>
      <right style="slantDashDot">
        <color theme="0"/>
      </right>
      <top style="thin">
        <color indexed="64"/>
      </top>
      <bottom/>
      <diagonal/>
    </border>
    <border>
      <left/>
      <right style="slantDashDot">
        <color theme="0"/>
      </right>
      <top/>
      <bottom style="thin">
        <color indexed="64"/>
      </bottom>
      <diagonal/>
    </border>
    <border>
      <left/>
      <right style="slantDashDot">
        <color theme="0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0" fontId="9" fillId="0" borderId="0"/>
    <xf numFmtId="0" fontId="9" fillId="0" borderId="0"/>
    <xf numFmtId="0" fontId="9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</cellStyleXfs>
  <cellXfs count="1095">
    <xf numFmtId="0" fontId="0" fillId="0" borderId="0" xfId="0"/>
    <xf numFmtId="0" fontId="0" fillId="0" borderId="0" xfId="0" applyBorder="1"/>
    <xf numFmtId="4" fontId="0" fillId="0" borderId="0" xfId="0" applyNumberFormat="1"/>
    <xf numFmtId="167" fontId="5" fillId="0" borderId="6" xfId="9" applyNumberFormat="1" applyFont="1" applyBorder="1" applyAlignment="1">
      <alignment horizontal="center" vertical="center" wrapText="1"/>
    </xf>
    <xf numFmtId="167" fontId="5" fillId="0" borderId="6" xfId="9" applyNumberFormat="1" applyFont="1" applyBorder="1" applyAlignment="1">
      <alignment horizontal="centerContinuous" vertical="center" wrapText="1"/>
    </xf>
    <xf numFmtId="167" fontId="5" fillId="0" borderId="6" xfId="9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5" applyFont="1" applyAlignment="1">
      <alignment vertical="center"/>
    </xf>
    <xf numFmtId="0" fontId="4" fillId="0" borderId="0" xfId="12" applyAlignment="1">
      <alignment vertical="center"/>
    </xf>
    <xf numFmtId="4" fontId="4" fillId="0" borderId="0" xfId="12" applyNumberFormat="1" applyAlignment="1">
      <alignment vertical="center"/>
    </xf>
    <xf numFmtId="0" fontId="5" fillId="0" borderId="6" xfId="13" quotePrefix="1" applyFont="1" applyBorder="1" applyAlignment="1" applyProtection="1">
      <alignment horizontal="center" vertical="center" wrapText="1"/>
    </xf>
    <xf numFmtId="0" fontId="5" fillId="0" borderId="6" xfId="13" applyFont="1" applyBorder="1" applyAlignment="1" applyProtection="1">
      <alignment horizontal="center" vertical="center" wrapText="1"/>
    </xf>
    <xf numFmtId="0" fontId="7" fillId="0" borderId="0" xfId="17" applyFont="1"/>
    <xf numFmtId="0" fontId="5" fillId="0" borderId="3" xfId="21" applyFont="1" applyBorder="1" applyAlignment="1">
      <alignment vertical="center" wrapText="1"/>
    </xf>
    <xf numFmtId="172" fontId="5" fillId="0" borderId="0" xfId="0" applyNumberFormat="1" applyFont="1" applyBorder="1" applyAlignment="1">
      <alignment horizontal="center" vertical="center" wrapText="1"/>
    </xf>
    <xf numFmtId="168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69" fontId="5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7" fillId="0" borderId="0" xfId="0" applyNumberFormat="1" applyFont="1"/>
    <xf numFmtId="2" fontId="0" fillId="0" borderId="0" xfId="0" applyNumberFormat="1" applyAlignment="1">
      <alignment vertical="center"/>
    </xf>
    <xf numFmtId="0" fontId="6" fillId="0" borderId="0" xfId="0" applyFont="1"/>
    <xf numFmtId="3" fontId="6" fillId="0" borderId="0" xfId="0" applyNumberFormat="1" applyFont="1"/>
    <xf numFmtId="172" fontId="6" fillId="0" borderId="0" xfId="0" applyNumberFormat="1" applyFont="1"/>
    <xf numFmtId="184" fontId="5" fillId="0" borderId="0" xfId="15" applyNumberFormat="1" applyFont="1" applyAlignment="1">
      <alignment vertical="center"/>
    </xf>
    <xf numFmtId="184" fontId="5" fillId="0" borderId="6" xfId="15" applyNumberFormat="1" applyFont="1" applyBorder="1" applyAlignment="1">
      <alignment horizontal="center" vertical="center" wrapText="1"/>
    </xf>
    <xf numFmtId="184" fontId="5" fillId="0" borderId="6" xfId="18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3" fontId="6" fillId="0" borderId="0" xfId="0" applyNumberFormat="1" applyFont="1" applyBorder="1"/>
    <xf numFmtId="0" fontId="6" fillId="0" borderId="0" xfId="0" applyFont="1" applyBorder="1"/>
    <xf numFmtId="0" fontId="5" fillId="0" borderId="0" xfId="0" applyFont="1" applyBorder="1" applyAlignment="1">
      <alignment vertical="center" wrapText="1"/>
    </xf>
    <xf numFmtId="0" fontId="7" fillId="0" borderId="0" xfId="0" applyFont="1" applyBorder="1"/>
    <xf numFmtId="168" fontId="5" fillId="0" borderId="0" xfId="0" applyNumberFormat="1" applyFont="1" applyBorder="1" applyAlignment="1">
      <alignment vertical="center"/>
    </xf>
    <xf numFmtId="168" fontId="7" fillId="0" borderId="0" xfId="0" applyNumberFormat="1" applyFont="1" applyBorder="1"/>
    <xf numFmtId="171" fontId="7" fillId="0" borderId="0" xfId="0" applyNumberFormat="1" applyFont="1" applyBorder="1"/>
    <xf numFmtId="168" fontId="7" fillId="0" borderId="0" xfId="0" applyNumberFormat="1" applyFont="1" applyFill="1"/>
    <xf numFmtId="168" fontId="7" fillId="0" borderId="0" xfId="0" applyNumberFormat="1" applyFont="1" applyFill="1" applyBorder="1"/>
    <xf numFmtId="0" fontId="5" fillId="0" borderId="0" xfId="0" applyFont="1" applyFill="1" applyBorder="1"/>
    <xf numFmtId="168" fontId="5" fillId="0" borderId="0" xfId="0" applyNumberFormat="1" applyFont="1" applyFill="1" applyBorder="1"/>
    <xf numFmtId="171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1" fontId="7" fillId="0" borderId="0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quotePrefix="1" applyFont="1" applyBorder="1" applyAlignment="1">
      <alignment vertical="center" wrapText="1"/>
    </xf>
    <xf numFmtId="177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186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191" fontId="0" fillId="0" borderId="0" xfId="0" applyNumberFormat="1" applyAlignment="1">
      <alignment vertical="center"/>
    </xf>
    <xf numFmtId="186" fontId="0" fillId="0" borderId="0" xfId="0" applyNumberFormat="1"/>
    <xf numFmtId="168" fontId="5" fillId="0" borderId="1" xfId="0" applyNumberFormat="1" applyFont="1" applyBorder="1" applyAlignment="1">
      <alignment horizontal="center" vertical="center"/>
    </xf>
    <xf numFmtId="0" fontId="5" fillId="0" borderId="7" xfId="15" applyFont="1" applyBorder="1" applyAlignment="1">
      <alignment horizontal="center" vertical="center" wrapText="1"/>
    </xf>
    <xf numFmtId="176" fontId="5" fillId="0" borderId="0" xfId="15" applyNumberFormat="1" applyFont="1" applyAlignment="1">
      <alignment vertical="center"/>
    </xf>
    <xf numFmtId="168" fontId="5" fillId="0" borderId="0" xfId="16" applyNumberFormat="1" applyFont="1" applyAlignment="1">
      <alignment horizontal="right" vertical="center"/>
    </xf>
    <xf numFmtId="0" fontId="5" fillId="0" borderId="0" xfId="16" applyFont="1" applyAlignment="1">
      <alignment horizontal="right" vertical="center"/>
    </xf>
    <xf numFmtId="0" fontId="6" fillId="0" borderId="0" xfId="0" applyFont="1" applyAlignment="1">
      <alignment vertical="center"/>
    </xf>
    <xf numFmtId="168" fontId="0" fillId="0" borderId="0" xfId="0" applyNumberFormat="1"/>
    <xf numFmtId="184" fontId="6" fillId="0" borderId="0" xfId="15" applyNumberFormat="1" applyFont="1" applyAlignment="1">
      <alignment vertical="center"/>
    </xf>
    <xf numFmtId="184" fontId="6" fillId="0" borderId="0" xfId="15" applyNumberFormat="1" applyFont="1"/>
    <xf numFmtId="184" fontId="6" fillId="0" borderId="0" xfId="15" applyNumberFormat="1" applyFont="1" applyBorder="1" applyAlignment="1">
      <alignment vertical="center"/>
    </xf>
    <xf numFmtId="184" fontId="6" fillId="0" borderId="0" xfId="16" applyNumberFormat="1" applyFont="1" applyAlignment="1">
      <alignment horizontal="right" vertical="center"/>
    </xf>
    <xf numFmtId="184" fontId="6" fillId="0" borderId="0" xfId="15" applyNumberFormat="1" applyFont="1" applyFill="1" applyAlignment="1">
      <alignment vertical="center"/>
    </xf>
    <xf numFmtId="168" fontId="6" fillId="0" borderId="0" xfId="15" applyNumberFormat="1" applyFont="1" applyAlignment="1">
      <alignment vertical="center"/>
    </xf>
    <xf numFmtId="0" fontId="6" fillId="0" borderId="0" xfId="15" applyFont="1" applyAlignment="1">
      <alignment vertical="center"/>
    </xf>
    <xf numFmtId="0" fontId="6" fillId="0" borderId="1" xfId="15" applyFont="1" applyBorder="1"/>
    <xf numFmtId="0" fontId="6" fillId="0" borderId="0" xfId="15" applyFont="1"/>
    <xf numFmtId="4" fontId="6" fillId="0" borderId="0" xfId="15" applyNumberFormat="1" applyFont="1" applyAlignment="1">
      <alignment vertical="center"/>
    </xf>
    <xf numFmtId="176" fontId="6" fillId="0" borderId="0" xfId="15" applyNumberFormat="1" applyFont="1" applyAlignment="1">
      <alignment vertical="center"/>
    </xf>
    <xf numFmtId="171" fontId="6" fillId="0" borderId="0" xfId="15" applyNumberFormat="1" applyFont="1" applyAlignment="1">
      <alignment vertical="center"/>
    </xf>
    <xf numFmtId="0" fontId="6" fillId="0" borderId="0" xfId="15" quotePrefix="1" applyFont="1" applyAlignment="1">
      <alignment horizontal="left" vertical="center"/>
    </xf>
    <xf numFmtId="0" fontId="6" fillId="0" borderId="1" xfId="15" applyFont="1" applyBorder="1" applyAlignment="1">
      <alignment horizontal="right"/>
    </xf>
    <xf numFmtId="168" fontId="6" fillId="0" borderId="0" xfId="16" applyNumberFormat="1" applyFont="1" applyAlignment="1">
      <alignment horizontal="right" vertical="center"/>
    </xf>
    <xf numFmtId="0" fontId="6" fillId="0" borderId="0" xfId="16" applyFont="1" applyAlignment="1">
      <alignment horizontal="right" vertical="center"/>
    </xf>
    <xf numFmtId="0" fontId="6" fillId="0" borderId="0" xfId="17" applyFont="1" applyAlignment="1"/>
    <xf numFmtId="0" fontId="6" fillId="0" borderId="0" xfId="17" applyFont="1" applyAlignment="1">
      <alignment vertical="center"/>
    </xf>
    <xf numFmtId="171" fontId="0" fillId="0" borderId="0" xfId="0" applyNumberFormat="1"/>
    <xf numFmtId="4" fontId="6" fillId="0" borderId="0" xfId="12" applyNumberFormat="1" applyFont="1" applyAlignment="1">
      <alignment vertical="center"/>
    </xf>
    <xf numFmtId="182" fontId="6" fillId="0" borderId="0" xfId="12" applyNumberFormat="1" applyFont="1" applyAlignment="1">
      <alignment vertical="center"/>
    </xf>
    <xf numFmtId="0" fontId="6" fillId="0" borderId="0" xfId="12" applyFont="1" applyAlignment="1">
      <alignment vertical="center"/>
    </xf>
    <xf numFmtId="182" fontId="6" fillId="0" borderId="0" xfId="12" applyNumberFormat="1" applyFont="1" applyFill="1" applyAlignment="1">
      <alignment vertical="center"/>
    </xf>
    <xf numFmtId="0" fontId="6" fillId="0" borderId="0" xfId="21" applyFont="1" applyAlignment="1">
      <alignment vertical="center"/>
    </xf>
    <xf numFmtId="0" fontId="6" fillId="0" borderId="0" xfId="21" applyFont="1"/>
    <xf numFmtId="4" fontId="6" fillId="0" borderId="0" xfId="21" applyNumberFormat="1" applyFont="1"/>
    <xf numFmtId="0" fontId="6" fillId="0" borderId="0" xfId="21" applyFont="1" applyBorder="1"/>
    <xf numFmtId="4" fontId="6" fillId="0" borderId="0" xfId="21" applyNumberFormat="1" applyFont="1" applyBorder="1"/>
    <xf numFmtId="4" fontId="6" fillId="0" borderId="0" xfId="21" applyNumberFormat="1" applyFont="1" applyAlignment="1">
      <alignment vertical="center"/>
    </xf>
    <xf numFmtId="0" fontId="5" fillId="0" borderId="6" xfId="15" applyFont="1" applyFill="1" applyBorder="1" applyAlignment="1">
      <alignment horizontal="center" vertical="center" wrapText="1"/>
    </xf>
    <xf numFmtId="0" fontId="6" fillId="0" borderId="1" xfId="17" applyFont="1" applyBorder="1"/>
    <xf numFmtId="4" fontId="4" fillId="0" borderId="0" xfId="12" applyNumberFormat="1" applyFill="1" applyAlignment="1">
      <alignment vertical="center"/>
    </xf>
    <xf numFmtId="0" fontId="5" fillId="0" borderId="7" xfId="23" applyFont="1" applyBorder="1" applyAlignment="1">
      <alignment horizontal="center" vertical="center" wrapText="1"/>
    </xf>
    <xf numFmtId="0" fontId="6" fillId="0" borderId="0" xfId="23" applyFont="1"/>
    <xf numFmtId="0" fontId="6" fillId="0" borderId="0" xfId="24" applyFont="1" applyAlignment="1">
      <alignment vertical="center"/>
    </xf>
    <xf numFmtId="0" fontId="6" fillId="0" borderId="0" xfId="15" applyFont="1" applyFill="1" applyAlignment="1">
      <alignment vertical="center"/>
    </xf>
    <xf numFmtId="3" fontId="5" fillId="0" borderId="0" xfId="0" applyNumberFormat="1" applyFont="1" applyBorder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vertical="center"/>
    </xf>
    <xf numFmtId="172" fontId="5" fillId="0" borderId="0" xfId="0" applyNumberFormat="1" applyFont="1" applyAlignment="1">
      <alignment vertical="center"/>
    </xf>
    <xf numFmtId="172" fontId="5" fillId="0" borderId="0" xfId="0" applyNumberFormat="1" applyFont="1"/>
    <xf numFmtId="0" fontId="6" fillId="0" borderId="1" xfId="21" applyFont="1" applyFill="1" applyBorder="1"/>
    <xf numFmtId="10" fontId="6" fillId="0" borderId="0" xfId="28" applyNumberFormat="1" applyFont="1"/>
    <xf numFmtId="0" fontId="0" fillId="0" borderId="0" xfId="0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0" fillId="0" borderId="0" xfId="0" applyFill="1"/>
    <xf numFmtId="4" fontId="0" fillId="0" borderId="0" xfId="0" applyNumberFormat="1" applyFill="1"/>
    <xf numFmtId="182" fontId="26" fillId="0" borderId="0" xfId="12" applyNumberFormat="1" applyFont="1" applyFill="1" applyAlignment="1">
      <alignment vertical="center"/>
    </xf>
    <xf numFmtId="194" fontId="6" fillId="0" borderId="0" xfId="17" applyNumberFormat="1" applyFont="1" applyFill="1" applyAlignment="1" applyProtection="1">
      <alignment vertical="center"/>
    </xf>
    <xf numFmtId="0" fontId="0" fillId="0" borderId="0" xfId="0" applyFill="1" applyBorder="1"/>
    <xf numFmtId="4" fontId="0" fillId="0" borderId="0" xfId="0" applyNumberFormat="1" applyFill="1" applyBorder="1"/>
    <xf numFmtId="167" fontId="5" fillId="0" borderId="6" xfId="9" applyNumberFormat="1" applyFont="1" applyFill="1" applyBorder="1" applyAlignment="1">
      <alignment horizontal="centerContinuous" vertical="center" wrapText="1"/>
    </xf>
    <xf numFmtId="0" fontId="5" fillId="0" borderId="0" xfId="0" applyFont="1" applyAlignment="1"/>
    <xf numFmtId="0" fontId="6" fillId="0" borderId="0" xfId="21" applyFont="1" applyBorder="1" applyAlignment="1">
      <alignment vertical="center"/>
    </xf>
    <xf numFmtId="4" fontId="0" fillId="0" borderId="0" xfId="0" applyNumberFormat="1" applyFill="1" applyAlignment="1">
      <alignment vertical="center"/>
    </xf>
    <xf numFmtId="172" fontId="6" fillId="0" borderId="0" xfId="0" applyNumberFormat="1" applyFont="1" applyFill="1"/>
    <xf numFmtId="0" fontId="0" fillId="2" borderId="0" xfId="0" applyFill="1" applyBorder="1"/>
    <xf numFmtId="0" fontId="0" fillId="2" borderId="0" xfId="0" applyFill="1"/>
    <xf numFmtId="0" fontId="5" fillId="0" borderId="0" xfId="19" applyFont="1" applyFill="1" applyBorder="1" applyAlignment="1">
      <alignment horizontal="center" vertical="center" wrapText="1"/>
    </xf>
    <xf numFmtId="173" fontId="0" fillId="0" borderId="0" xfId="0" applyNumberFormat="1" applyAlignment="1">
      <alignment vertical="center"/>
    </xf>
    <xf numFmtId="197" fontId="6" fillId="0" borderId="0" xfId="15" applyNumberFormat="1" applyFont="1" applyAlignment="1">
      <alignment vertical="center"/>
    </xf>
    <xf numFmtId="197" fontId="7" fillId="0" borderId="0" xfId="17" applyNumberFormat="1" applyFont="1"/>
    <xf numFmtId="0" fontId="12" fillId="0" borderId="0" xfId="0" applyFont="1" applyFill="1" applyBorder="1" applyAlignment="1">
      <alignment horizontal="center"/>
    </xf>
    <xf numFmtId="167" fontId="5" fillId="0" borderId="0" xfId="9" applyNumberFormat="1" applyFont="1" applyFill="1" applyBorder="1" applyAlignment="1">
      <alignment horizontal="center" vertical="center" wrapText="1"/>
    </xf>
    <xf numFmtId="167" fontId="5" fillId="0" borderId="0" xfId="9" applyNumberFormat="1" applyFont="1" applyFill="1" applyBorder="1" applyAlignment="1">
      <alignment horizontal="centerContinuous" vertical="center" wrapText="1"/>
    </xf>
    <xf numFmtId="172" fontId="6" fillId="0" borderId="0" xfId="0" applyNumberFormat="1" applyFont="1" applyFill="1" applyBorder="1"/>
    <xf numFmtId="178" fontId="0" fillId="0" borderId="0" xfId="0" applyNumberFormat="1" applyFill="1" applyAlignment="1">
      <alignment vertical="center"/>
    </xf>
    <xf numFmtId="173" fontId="0" fillId="0" borderId="0" xfId="0" applyNumberFormat="1" applyFill="1" applyAlignment="1">
      <alignment vertical="center"/>
    </xf>
    <xf numFmtId="10" fontId="25" fillId="0" borderId="0" xfId="27" applyNumberFormat="1" applyFont="1" applyBorder="1"/>
    <xf numFmtId="0" fontId="26" fillId="0" borderId="0" xfId="15" applyFont="1" applyAlignment="1">
      <alignment vertical="center"/>
    </xf>
    <xf numFmtId="0" fontId="26" fillId="0" borderId="0" xfId="19" applyFont="1" applyAlignment="1">
      <alignment vertical="center"/>
    </xf>
    <xf numFmtId="0" fontId="5" fillId="0" borderId="0" xfId="15" applyFont="1" applyAlignment="1">
      <alignment vertical="center" wrapText="1"/>
    </xf>
    <xf numFmtId="172" fontId="5" fillId="0" borderId="0" xfId="0" applyNumberFormat="1" applyFont="1" applyAlignment="1">
      <alignment vertical="center" wrapText="1"/>
    </xf>
    <xf numFmtId="0" fontId="5" fillId="0" borderId="0" xfId="21" applyFont="1" applyAlignment="1">
      <alignment vertical="center"/>
    </xf>
    <xf numFmtId="182" fontId="6" fillId="0" borderId="0" xfId="12" applyNumberFormat="1" applyFont="1" applyBorder="1" applyAlignment="1">
      <alignment vertical="center"/>
    </xf>
    <xf numFmtId="182" fontId="5" fillId="0" borderId="0" xfId="12" applyNumberFormat="1" applyFont="1" applyBorder="1" applyAlignment="1">
      <alignment vertical="center"/>
    </xf>
    <xf numFmtId="0" fontId="4" fillId="0" borderId="0" xfId="12" applyBorder="1" applyAlignment="1">
      <alignment vertical="center"/>
    </xf>
    <xf numFmtId="0" fontId="5" fillId="2" borderId="0" xfId="21" applyFont="1" applyFill="1" applyAlignment="1">
      <alignment vertical="center"/>
    </xf>
    <xf numFmtId="172" fontId="5" fillId="2" borderId="0" xfId="0" applyNumberFormat="1" applyFont="1" applyFill="1" applyAlignment="1">
      <alignment vertical="center" wrapText="1"/>
    </xf>
    <xf numFmtId="172" fontId="5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25" fillId="0" borderId="0" xfId="21" applyNumberFormat="1" applyFont="1" applyBorder="1"/>
    <xf numFmtId="0" fontId="27" fillId="0" borderId="0" xfId="15" applyFont="1"/>
    <xf numFmtId="0" fontId="27" fillId="0" borderId="0" xfId="15" applyFont="1" applyAlignment="1">
      <alignment vertical="center"/>
    </xf>
    <xf numFmtId="0" fontId="28" fillId="0" borderId="0" xfId="13" applyFont="1"/>
    <xf numFmtId="0" fontId="5" fillId="0" borderId="0" xfId="15" applyFont="1"/>
    <xf numFmtId="0" fontId="6" fillId="0" borderId="0" xfId="15" applyFont="1" applyBorder="1" applyAlignment="1">
      <alignment vertical="center"/>
    </xf>
    <xf numFmtId="184" fontId="6" fillId="0" borderId="6" xfId="15" applyNumberFormat="1" applyFont="1" applyBorder="1" applyAlignment="1">
      <alignment vertical="center"/>
    </xf>
    <xf numFmtId="0" fontId="25" fillId="0" borderId="0" xfId="19" applyFont="1" applyAlignment="1">
      <alignment vertical="center" wrapText="1"/>
    </xf>
    <xf numFmtId="182" fontId="6" fillId="0" borderId="0" xfId="13" applyNumberFormat="1" applyFont="1" applyFill="1" applyAlignment="1" applyProtection="1">
      <alignment vertical="center"/>
    </xf>
    <xf numFmtId="168" fontId="6" fillId="0" borderId="0" xfId="0" applyNumberFormat="1" applyFont="1" applyFill="1" applyBorder="1"/>
    <xf numFmtId="171" fontId="6" fillId="0" borderId="0" xfId="0" applyNumberFormat="1" applyFont="1" applyFill="1" applyBorder="1" applyAlignment="1"/>
    <xf numFmtId="171" fontId="6" fillId="0" borderId="6" xfId="0" applyNumberFormat="1" applyFont="1" applyFill="1" applyBorder="1" applyAlignment="1"/>
    <xf numFmtId="0" fontId="5" fillId="0" borderId="6" xfId="15" applyFont="1" applyBorder="1" applyAlignment="1">
      <alignment horizontal="center" vertical="center" wrapText="1"/>
    </xf>
    <xf numFmtId="0" fontId="3" fillId="0" borderId="0" xfId="29"/>
    <xf numFmtId="0" fontId="5" fillId="0" borderId="0" xfId="30" applyFont="1" applyAlignment="1">
      <alignment horizontal="right" vertical="center"/>
    </xf>
    <xf numFmtId="0" fontId="3" fillId="0" borderId="0" xfId="31"/>
    <xf numFmtId="0" fontId="3" fillId="0" borderId="0" xfId="31" applyBorder="1"/>
    <xf numFmtId="4" fontId="5" fillId="0" borderId="6" xfId="33" applyNumberFormat="1" applyFont="1" applyBorder="1" applyAlignment="1">
      <alignment horizontal="center" vertical="center" wrapText="1"/>
    </xf>
    <xf numFmtId="184" fontId="6" fillId="0" borderId="0" xfId="33" applyNumberFormat="1" applyFont="1" applyAlignment="1">
      <alignment vertical="center"/>
    </xf>
    <xf numFmtId="0" fontId="6" fillId="0" borderId="0" xfId="17" applyFont="1"/>
    <xf numFmtId="184" fontId="6" fillId="0" borderId="0" xfId="29" applyNumberFormat="1" applyFont="1"/>
    <xf numFmtId="172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2" borderId="0" xfId="20" applyFont="1" applyFill="1" applyBorder="1" applyAlignment="1" applyProtection="1">
      <alignment vertical="center" wrapText="1"/>
    </xf>
    <xf numFmtId="172" fontId="5" fillId="0" borderId="0" xfId="0" applyNumberFormat="1" applyFont="1" applyAlignment="1">
      <alignment horizontal="center" vertical="center" wrapText="1"/>
    </xf>
    <xf numFmtId="0" fontId="5" fillId="0" borderId="0" xfId="15" applyFont="1" applyAlignment="1">
      <alignment horizontal="center" vertical="center"/>
    </xf>
    <xf numFmtId="0" fontId="5" fillId="0" borderId="0" xfId="15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0" xfId="19" applyFont="1" applyAlignment="1">
      <alignment vertical="center"/>
    </xf>
    <xf numFmtId="4" fontId="6" fillId="0" borderId="0" xfId="19" applyNumberFormat="1" applyFont="1" applyAlignment="1">
      <alignment vertical="center"/>
    </xf>
    <xf numFmtId="0" fontId="6" fillId="0" borderId="0" xfId="19" applyFont="1"/>
    <xf numFmtId="0" fontId="6" fillId="0" borderId="0" xfId="19" applyFont="1" applyAlignment="1">
      <alignment vertical="center" wrapText="1"/>
    </xf>
    <xf numFmtId="0" fontId="3" fillId="0" borderId="0" xfId="0" applyFont="1" applyBorder="1"/>
    <xf numFmtId="0" fontId="6" fillId="0" borderId="0" xfId="14" applyFont="1" applyAlignment="1">
      <alignment vertical="center"/>
    </xf>
    <xf numFmtId="4" fontId="6" fillId="0" borderId="0" xfId="14" applyNumberFormat="1" applyFont="1" applyAlignment="1">
      <alignment vertical="center"/>
    </xf>
    <xf numFmtId="169" fontId="6" fillId="0" borderId="0" xfId="0" applyNumberFormat="1" applyFont="1" applyBorder="1" applyAlignment="1">
      <alignment horizontal="right" vertical="center"/>
    </xf>
    <xf numFmtId="169" fontId="6" fillId="0" borderId="0" xfId="0" applyNumberFormat="1" applyFont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Alignment="1">
      <alignment vertical="center"/>
    </xf>
    <xf numFmtId="0" fontId="5" fillId="0" borderId="0" xfId="19" applyFont="1" applyFill="1" applyAlignment="1">
      <alignment vertical="center"/>
    </xf>
    <xf numFmtId="4" fontId="6" fillId="0" borderId="0" xfId="0" applyNumberFormat="1" applyFont="1" applyFill="1"/>
    <xf numFmtId="165" fontId="3" fillId="0" borderId="0" xfId="1" applyFill="1" applyAlignment="1">
      <alignment vertical="center"/>
    </xf>
    <xf numFmtId="2" fontId="0" fillId="0" borderId="0" xfId="0" applyNumberFormat="1" applyFill="1" applyAlignment="1">
      <alignment vertical="center"/>
    </xf>
    <xf numFmtId="169" fontId="0" fillId="0" borderId="0" xfId="0" applyNumberFormat="1" applyFill="1" applyAlignment="1">
      <alignment vertical="center"/>
    </xf>
    <xf numFmtId="167" fontId="6" fillId="0" borderId="0" xfId="9" applyNumberFormat="1" applyFont="1" applyFill="1" applyBorder="1" applyAlignment="1">
      <alignment vertical="center"/>
    </xf>
    <xf numFmtId="169" fontId="6" fillId="0" borderId="0" xfId="26" applyNumberFormat="1" applyFont="1" applyFill="1" applyBorder="1" applyAlignment="1">
      <alignment horizontal="right" vertical="center"/>
    </xf>
    <xf numFmtId="167" fontId="6" fillId="0" borderId="0" xfId="9" applyNumberFormat="1" applyFont="1" applyFill="1" applyAlignment="1">
      <alignment vertical="center"/>
    </xf>
    <xf numFmtId="167" fontId="5" fillId="0" borderId="0" xfId="9" applyNumberFormat="1" applyFont="1" applyFill="1" applyBorder="1" applyAlignment="1">
      <alignment horizontal="center" vertical="center"/>
    </xf>
    <xf numFmtId="169" fontId="6" fillId="0" borderId="0" xfId="10" applyNumberFormat="1" applyFont="1" applyAlignment="1">
      <alignment vertical="center"/>
    </xf>
    <xf numFmtId="177" fontId="6" fillId="0" borderId="0" xfId="25" applyNumberFormat="1" applyFont="1" applyFill="1" applyAlignment="1">
      <alignment vertical="center"/>
    </xf>
    <xf numFmtId="168" fontId="6" fillId="0" borderId="0" xfId="0" applyNumberFormat="1" applyFont="1"/>
    <xf numFmtId="171" fontId="6" fillId="0" borderId="0" xfId="0" applyNumberFormat="1" applyFont="1" applyFill="1"/>
    <xf numFmtId="168" fontId="6" fillId="0" borderId="0" xfId="0" applyNumberFormat="1" applyFont="1" applyBorder="1"/>
    <xf numFmtId="171" fontId="6" fillId="0" borderId="0" xfId="0" applyNumberFormat="1" applyFont="1"/>
    <xf numFmtId="171" fontId="6" fillId="0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Fill="1" applyBorder="1"/>
    <xf numFmtId="175" fontId="6" fillId="0" borderId="0" xfId="0" applyNumberFormat="1" applyFont="1" applyAlignment="1">
      <alignment vertical="center"/>
    </xf>
    <xf numFmtId="10" fontId="6" fillId="0" borderId="0" xfId="0" applyNumberFormat="1" applyFont="1"/>
    <xf numFmtId="172" fontId="6" fillId="0" borderId="0" xfId="0" applyNumberFormat="1" applyFont="1" applyBorder="1"/>
    <xf numFmtId="192" fontId="6" fillId="0" borderId="0" xfId="15" applyNumberFormat="1" applyFont="1" applyAlignment="1">
      <alignment vertical="center"/>
    </xf>
    <xf numFmtId="168" fontId="6" fillId="0" borderId="0" xfId="15" applyNumberFormat="1" applyFont="1" applyBorder="1" applyAlignment="1">
      <alignment vertical="center"/>
    </xf>
    <xf numFmtId="168" fontId="6" fillId="0" borderId="0" xfId="15" applyNumberFormat="1" applyFont="1" applyFill="1" applyAlignment="1">
      <alignment vertical="center"/>
    </xf>
    <xf numFmtId="172" fontId="6" fillId="0" borderId="0" xfId="15" applyNumberFormat="1" applyFont="1" applyAlignment="1">
      <alignment vertical="center"/>
    </xf>
    <xf numFmtId="180" fontId="6" fillId="0" borderId="0" xfId="15" applyNumberFormat="1" applyFont="1" applyFill="1" applyAlignment="1">
      <alignment vertical="center"/>
    </xf>
    <xf numFmtId="180" fontId="6" fillId="0" borderId="0" xfId="15" applyNumberFormat="1" applyFont="1" applyAlignment="1">
      <alignment vertical="center"/>
    </xf>
    <xf numFmtId="186" fontId="6" fillId="0" borderId="0" xfId="15" applyNumberFormat="1" applyFont="1" applyAlignment="1">
      <alignment vertical="center"/>
    </xf>
    <xf numFmtId="186" fontId="6" fillId="0" borderId="0" xfId="15" applyNumberFormat="1" applyFont="1" applyBorder="1" applyAlignment="1">
      <alignment vertical="center"/>
    </xf>
    <xf numFmtId="180" fontId="5" fillId="0" borderId="0" xfId="15" applyNumberFormat="1" applyFont="1" applyFill="1" applyBorder="1" applyAlignment="1">
      <alignment vertical="center"/>
    </xf>
    <xf numFmtId="3" fontId="6" fillId="0" borderId="0" xfId="15" applyNumberFormat="1" applyFont="1" applyBorder="1" applyAlignment="1">
      <alignment vertical="center"/>
    </xf>
    <xf numFmtId="0" fontId="6" fillId="0" borderId="0" xfId="15" applyFont="1" applyBorder="1"/>
    <xf numFmtId="174" fontId="6" fillId="0" borderId="0" xfId="15" applyNumberFormat="1" applyFont="1" applyFill="1" applyAlignment="1">
      <alignment vertical="center"/>
    </xf>
    <xf numFmtId="3" fontId="6" fillId="0" borderId="0" xfId="15" applyNumberFormat="1" applyFont="1" applyAlignment="1">
      <alignment vertical="center"/>
    </xf>
    <xf numFmtId="0" fontId="6" fillId="0" borderId="0" xfId="13" applyFont="1" applyAlignment="1">
      <alignment vertical="center"/>
    </xf>
    <xf numFmtId="0" fontId="6" fillId="0" borderId="0" xfId="13" applyFont="1"/>
    <xf numFmtId="4" fontId="6" fillId="0" borderId="0" xfId="13" applyNumberFormat="1" applyFont="1"/>
    <xf numFmtId="193" fontId="6" fillId="0" borderId="0" xfId="15" applyNumberFormat="1" applyFont="1" applyFill="1" applyAlignment="1">
      <alignment vertical="center"/>
    </xf>
    <xf numFmtId="182" fontId="6" fillId="0" borderId="0" xfId="13" applyNumberFormat="1" applyFont="1" applyAlignment="1">
      <alignment vertical="center"/>
    </xf>
    <xf numFmtId="197" fontId="6" fillId="0" borderId="0" xfId="13" applyNumberFormat="1" applyFont="1" applyAlignment="1">
      <alignment vertical="center"/>
    </xf>
    <xf numFmtId="0" fontId="6" fillId="0" borderId="0" xfId="13" applyFont="1" applyAlignment="1" applyProtection="1">
      <alignment horizontal="left" vertical="center"/>
    </xf>
    <xf numFmtId="182" fontId="6" fillId="0" borderId="0" xfId="13" applyNumberFormat="1" applyFont="1" applyAlignment="1" applyProtection="1">
      <alignment vertical="center"/>
    </xf>
    <xf numFmtId="4" fontId="6" fillId="0" borderId="0" xfId="13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31" applyFont="1" applyBorder="1"/>
    <xf numFmtId="0" fontId="6" fillId="0" borderId="0" xfId="20" applyFont="1" applyAlignment="1">
      <alignment vertical="center"/>
    </xf>
    <xf numFmtId="0" fontId="6" fillId="0" borderId="0" xfId="20" applyFont="1"/>
    <xf numFmtId="4" fontId="6" fillId="0" borderId="0" xfId="20" applyNumberFormat="1" applyFont="1" applyAlignment="1">
      <alignment vertical="center"/>
    </xf>
    <xf numFmtId="0" fontId="3" fillId="0" borderId="0" xfId="20" applyFont="1" applyFill="1" applyAlignment="1" applyProtection="1">
      <alignment horizontal="left" vertical="center" wrapText="1"/>
    </xf>
    <xf numFmtId="0" fontId="6" fillId="0" borderId="0" xfId="20" applyFont="1" applyAlignment="1" applyProtection="1">
      <alignment horizontal="left" vertical="center" wrapText="1"/>
    </xf>
    <xf numFmtId="185" fontId="6" fillId="0" borderId="0" xfId="20" applyNumberFormat="1" applyFont="1"/>
    <xf numFmtId="0" fontId="6" fillId="0" borderId="0" xfId="20" applyFont="1" applyBorder="1" applyAlignment="1" applyProtection="1">
      <alignment vertical="center" wrapText="1"/>
    </xf>
    <xf numFmtId="0" fontId="17" fillId="0" borderId="0" xfId="0" applyFont="1"/>
    <xf numFmtId="0" fontId="6" fillId="0" borderId="0" xfId="31" applyFont="1"/>
    <xf numFmtId="3" fontId="17" fillId="0" borderId="0" xfId="0" applyNumberFormat="1" applyFont="1" applyAlignment="1">
      <alignment vertical="center"/>
    </xf>
    <xf numFmtId="3" fontId="17" fillId="0" borderId="0" xfId="0" applyNumberFormat="1" applyFont="1"/>
    <xf numFmtId="3" fontId="17" fillId="0" borderId="0" xfId="0" applyNumberFormat="1" applyFont="1" applyFill="1"/>
    <xf numFmtId="0" fontId="17" fillId="0" borderId="0" xfId="31" applyFont="1"/>
    <xf numFmtId="3" fontId="17" fillId="0" borderId="0" xfId="31" applyNumberFormat="1" applyFont="1" applyFill="1" applyBorder="1"/>
    <xf numFmtId="3" fontId="0" fillId="0" borderId="0" xfId="0" applyNumberFormat="1"/>
    <xf numFmtId="3" fontId="12" fillId="0" borderId="0" xfId="0" applyNumberFormat="1" applyFont="1"/>
    <xf numFmtId="3" fontId="17" fillId="0" borderId="0" xfId="0" applyNumberFormat="1" applyFont="1" applyFill="1" applyBorder="1" applyAlignment="1">
      <alignment horizontal="left" vertical="center" wrapText="1"/>
    </xf>
    <xf numFmtId="3" fontId="17" fillId="0" borderId="0" xfId="0" applyNumberFormat="1" applyFont="1" applyFill="1" applyBorder="1"/>
    <xf numFmtId="0" fontId="6" fillId="0" borderId="0" xfId="0" applyFont="1" applyBorder="1" applyAlignment="1">
      <alignment vertical="center"/>
    </xf>
    <xf numFmtId="168" fontId="17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68" fontId="29" fillId="0" borderId="0" xfId="0" applyNumberFormat="1" applyFont="1" applyAlignment="1">
      <alignment vertical="center"/>
    </xf>
    <xf numFmtId="0" fontId="6" fillId="0" borderId="0" xfId="0" applyFont="1" applyFill="1"/>
    <xf numFmtId="168" fontId="19" fillId="0" borderId="0" xfId="0" applyNumberFormat="1" applyFont="1" applyAlignment="1">
      <alignment vertical="center"/>
    </xf>
    <xf numFmtId="4" fontId="17" fillId="0" borderId="0" xfId="21" applyNumberFormat="1" applyFont="1" applyAlignment="1">
      <alignment vertical="center"/>
    </xf>
    <xf numFmtId="4" fontId="17" fillId="0" borderId="0" xfId="21" applyNumberFormat="1" applyFont="1"/>
    <xf numFmtId="0" fontId="17" fillId="0" borderId="0" xfId="31" applyFont="1" applyAlignment="1">
      <alignment vertical="center"/>
    </xf>
    <xf numFmtId="0" fontId="17" fillId="0" borderId="0" xfId="31" applyFont="1" applyBorder="1"/>
    <xf numFmtId="0" fontId="17" fillId="0" borderId="0" xfId="21" applyFont="1"/>
    <xf numFmtId="0" fontId="17" fillId="0" borderId="0" xfId="21" applyFont="1" applyAlignment="1">
      <alignment vertical="center"/>
    </xf>
    <xf numFmtId="0" fontId="17" fillId="0" borderId="0" xfId="21" applyFont="1" applyBorder="1"/>
    <xf numFmtId="0" fontId="19" fillId="0" borderId="0" xfId="31" applyFont="1" applyBorder="1" applyAlignment="1">
      <alignment horizontal="center"/>
    </xf>
    <xf numFmtId="3" fontId="17" fillId="0" borderId="0" xfId="31" applyNumberFormat="1" applyFont="1" applyBorder="1" applyAlignment="1">
      <alignment horizontal="center"/>
    </xf>
    <xf numFmtId="3" fontId="3" fillId="0" borderId="0" xfId="31" applyNumberFormat="1" applyBorder="1"/>
    <xf numFmtId="3" fontId="19" fillId="0" borderId="0" xfId="31" applyNumberFormat="1" applyFont="1" applyBorder="1" applyAlignment="1">
      <alignment horizontal="center"/>
    </xf>
    <xf numFmtId="4" fontId="17" fillId="0" borderId="0" xfId="0" applyNumberFormat="1" applyFont="1" applyAlignment="1">
      <alignment vertical="center"/>
    </xf>
    <xf numFmtId="0" fontId="26" fillId="0" borderId="0" xfId="0" applyFont="1" applyFill="1"/>
    <xf numFmtId="0" fontId="6" fillId="2" borderId="0" xfId="21" applyFont="1" applyFill="1" applyAlignment="1">
      <alignment vertical="center"/>
    </xf>
    <xf numFmtId="4" fontId="6" fillId="2" borderId="0" xfId="21" applyNumberFormat="1" applyFont="1" applyFill="1" applyAlignment="1">
      <alignment vertical="center"/>
    </xf>
    <xf numFmtId="0" fontId="6" fillId="2" borderId="0" xfId="21" applyFont="1" applyFill="1"/>
    <xf numFmtId="4" fontId="6" fillId="2" borderId="0" xfId="21" applyNumberFormat="1" applyFont="1" applyFill="1"/>
    <xf numFmtId="4" fontId="6" fillId="2" borderId="0" xfId="21" applyNumberFormat="1" applyFont="1" applyFill="1" applyAlignment="1">
      <alignment horizontal="center" vertical="center"/>
    </xf>
    <xf numFmtId="4" fontId="17" fillId="2" borderId="0" xfId="21" applyNumberFormat="1" applyFont="1" applyFill="1" applyBorder="1"/>
    <xf numFmtId="197" fontId="6" fillId="2" borderId="0" xfId="21" applyNumberFormat="1" applyFont="1" applyFill="1"/>
    <xf numFmtId="200" fontId="6" fillId="2" borderId="0" xfId="21" applyNumberFormat="1" applyFont="1" applyFill="1"/>
    <xf numFmtId="0" fontId="6" fillId="0" borderId="0" xfId="21" applyFont="1" applyBorder="1" applyAlignment="1">
      <alignment horizontal="left" vertical="center" wrapText="1"/>
    </xf>
    <xf numFmtId="0" fontId="5" fillId="0" borderId="6" xfId="2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167" fontId="6" fillId="0" borderId="24" xfId="10" quotePrefix="1" applyNumberFormat="1" applyFont="1" applyBorder="1" applyAlignment="1">
      <alignment horizontal="right"/>
    </xf>
    <xf numFmtId="0" fontId="6" fillId="0" borderId="8" xfId="19" applyFont="1" applyBorder="1" applyAlignment="1">
      <alignment vertical="center"/>
    </xf>
    <xf numFmtId="0" fontId="6" fillId="0" borderId="9" xfId="19" applyFont="1" applyBorder="1" applyAlignment="1">
      <alignment vertical="center"/>
    </xf>
    <xf numFmtId="0" fontId="6" fillId="0" borderId="6" xfId="19" applyFont="1" applyBorder="1" applyAlignment="1">
      <alignment vertical="center"/>
    </xf>
    <xf numFmtId="4" fontId="6" fillId="0" borderId="6" xfId="19" applyNumberFormat="1" applyFont="1" applyBorder="1" applyAlignment="1">
      <alignment vertical="center"/>
    </xf>
    <xf numFmtId="0" fontId="6" fillId="0" borderId="16" xfId="19" applyFont="1" applyBorder="1" applyAlignment="1">
      <alignment vertical="center"/>
    </xf>
    <xf numFmtId="0" fontId="6" fillId="0" borderId="9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0" fontId="6" fillId="0" borderId="16" xfId="14" applyFont="1" applyBorder="1" applyAlignment="1">
      <alignment vertical="center"/>
    </xf>
    <xf numFmtId="167" fontId="5" fillId="4" borderId="8" xfId="10" applyNumberFormat="1" applyFont="1" applyFill="1" applyBorder="1" applyAlignment="1">
      <alignment horizontal="centerContinuous" vertical="center" wrapText="1"/>
    </xf>
    <xf numFmtId="167" fontId="6" fillId="4" borderId="12" xfId="10" applyNumberFormat="1" applyFont="1" applyFill="1" applyBorder="1" applyAlignment="1">
      <alignment horizontal="centerContinuous" vertical="center" wrapText="1"/>
    </xf>
    <xf numFmtId="0" fontId="6" fillId="0" borderId="9" xfId="10" applyFont="1" applyBorder="1" applyAlignment="1">
      <alignment vertical="center"/>
    </xf>
    <xf numFmtId="0" fontId="6" fillId="0" borderId="16" xfId="10" applyFont="1" applyBorder="1" applyAlignment="1">
      <alignment vertical="center"/>
    </xf>
    <xf numFmtId="168" fontId="5" fillId="0" borderId="0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wrapText="1"/>
    </xf>
    <xf numFmtId="0" fontId="0" fillId="0" borderId="6" xfId="0" applyBorder="1"/>
    <xf numFmtId="0" fontId="0" fillId="0" borderId="16" xfId="0" applyBorder="1"/>
    <xf numFmtId="0" fontId="6" fillId="0" borderId="24" xfId="15" applyFont="1" applyBorder="1" applyAlignment="1">
      <alignment horizontal="right"/>
    </xf>
    <xf numFmtId="0" fontId="6" fillId="0" borderId="8" xfId="15" applyFont="1" applyBorder="1" applyAlignment="1">
      <alignment vertical="center"/>
    </xf>
    <xf numFmtId="0" fontId="6" fillId="0" borderId="8" xfId="15" quotePrefix="1" applyFont="1" applyBorder="1" applyAlignment="1">
      <alignment horizontal="left" vertical="center"/>
    </xf>
    <xf numFmtId="0" fontId="6" fillId="0" borderId="26" xfId="15" applyFont="1" applyBorder="1"/>
    <xf numFmtId="0" fontId="6" fillId="0" borderId="6" xfId="15" applyFont="1" applyBorder="1" applyAlignment="1">
      <alignment vertical="center"/>
    </xf>
    <xf numFmtId="0" fontId="0" fillId="0" borderId="12" xfId="0" applyBorder="1"/>
    <xf numFmtId="0" fontId="6" fillId="0" borderId="8" xfId="21" applyFont="1" applyBorder="1" applyAlignment="1">
      <alignment vertical="center"/>
    </xf>
    <xf numFmtId="0" fontId="11" fillId="0" borderId="24" xfId="12" applyFont="1" applyBorder="1" applyAlignment="1">
      <alignment horizontal="right" vertical="center"/>
    </xf>
    <xf numFmtId="0" fontId="6" fillId="0" borderId="8" xfId="12" applyFont="1" applyBorder="1" applyAlignment="1" applyProtection="1">
      <alignment horizontal="left" vertical="center"/>
    </xf>
    <xf numFmtId="170" fontId="6" fillId="0" borderId="8" xfId="12" applyNumberFormat="1" applyFont="1" applyBorder="1" applyAlignment="1" applyProtection="1">
      <alignment horizontal="left" vertical="center"/>
    </xf>
    <xf numFmtId="0" fontId="6" fillId="0" borderId="6" xfId="12" applyFont="1" applyBorder="1" applyAlignment="1">
      <alignment vertical="center"/>
    </xf>
    <xf numFmtId="182" fontId="6" fillId="0" borderId="16" xfId="12" applyNumberFormat="1" applyFont="1" applyBorder="1" applyAlignment="1">
      <alignment vertical="center"/>
    </xf>
    <xf numFmtId="184" fontId="6" fillId="0" borderId="16" xfId="15" applyNumberFormat="1" applyFont="1" applyBorder="1" applyAlignment="1">
      <alignment vertical="center"/>
    </xf>
    <xf numFmtId="184" fontId="6" fillId="2" borderId="9" xfId="15" applyNumberFormat="1" applyFont="1" applyFill="1" applyBorder="1" applyAlignment="1">
      <alignment vertical="center"/>
    </xf>
    <xf numFmtId="0" fontId="3" fillId="0" borderId="6" xfId="29" applyBorder="1"/>
    <xf numFmtId="184" fontId="6" fillId="0" borderId="24" xfId="15" applyNumberFormat="1" applyFont="1" applyBorder="1" applyAlignment="1">
      <alignment horizontal="right"/>
    </xf>
    <xf numFmtId="184" fontId="6" fillId="0" borderId="9" xfId="15" applyNumberFormat="1" applyFont="1" applyBorder="1" applyAlignment="1">
      <alignment vertical="center"/>
    </xf>
    <xf numFmtId="0" fontId="6" fillId="0" borderId="9" xfId="15" applyFont="1" applyBorder="1" applyAlignment="1">
      <alignment vertical="center"/>
    </xf>
    <xf numFmtId="168" fontId="6" fillId="0" borderId="16" xfId="15" applyNumberFormat="1" applyFont="1" applyBorder="1" applyAlignment="1">
      <alignment vertical="center"/>
    </xf>
    <xf numFmtId="4" fontId="6" fillId="0" borderId="6" xfId="15" applyNumberFormat="1" applyFont="1" applyBorder="1" applyAlignment="1">
      <alignment vertical="center"/>
    </xf>
    <xf numFmtId="0" fontId="5" fillId="0" borderId="0" xfId="15" applyFont="1" applyBorder="1" applyAlignment="1">
      <alignment horizontal="centerContinuous" vertical="center" wrapText="1"/>
    </xf>
    <xf numFmtId="3" fontId="6" fillId="0" borderId="0" xfId="0" applyNumberFormat="1" applyFont="1" applyBorder="1" applyAlignment="1">
      <alignment vertical="center"/>
    </xf>
    <xf numFmtId="0" fontId="6" fillId="0" borderId="8" xfId="31" applyFont="1" applyBorder="1" applyAlignment="1">
      <alignment vertical="center"/>
    </xf>
    <xf numFmtId="0" fontId="6" fillId="0" borderId="0" xfId="24" applyFont="1" applyBorder="1" applyAlignment="1">
      <alignment vertical="center"/>
    </xf>
    <xf numFmtId="3" fontId="6" fillId="0" borderId="12" xfId="0" applyNumberFormat="1" applyFont="1" applyFill="1" applyBorder="1" applyAlignment="1">
      <alignment vertical="center"/>
    </xf>
    <xf numFmtId="184" fontId="5" fillId="0" borderId="12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9" xfId="31" applyNumberFormat="1" applyFont="1" applyBorder="1" applyAlignment="1">
      <alignment vertical="center"/>
    </xf>
    <xf numFmtId="0" fontId="6" fillId="0" borderId="6" xfId="24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0" fontId="6" fillId="0" borderId="24" xfId="17" applyFont="1" applyBorder="1" applyAlignment="1">
      <alignment horizontal="right"/>
    </xf>
    <xf numFmtId="0" fontId="6" fillId="0" borderId="0" xfId="17" applyFont="1" applyBorder="1"/>
    <xf numFmtId="0" fontId="6" fillId="0" borderId="12" xfId="17" applyFont="1" applyBorder="1"/>
    <xf numFmtId="0" fontId="6" fillId="0" borderId="8" xfId="17" applyFont="1" applyBorder="1" applyAlignment="1"/>
    <xf numFmtId="0" fontId="6" fillId="0" borderId="0" xfId="17" applyFont="1" applyBorder="1" applyAlignment="1"/>
    <xf numFmtId="185" fontId="6" fillId="0" borderId="0" xfId="17" applyNumberFormat="1" applyFont="1" applyBorder="1" applyAlignment="1" applyProtection="1"/>
    <xf numFmtId="0" fontId="6" fillId="0" borderId="8" xfId="17" applyFont="1" applyBorder="1"/>
    <xf numFmtId="0" fontId="6" fillId="0" borderId="0" xfId="17" applyFont="1" applyBorder="1" applyAlignment="1">
      <alignment vertical="center"/>
    </xf>
    <xf numFmtId="185" fontId="6" fillId="0" borderId="0" xfId="17" applyNumberFormat="1" applyFont="1" applyBorder="1" applyAlignment="1" applyProtection="1">
      <alignment vertical="center"/>
    </xf>
    <xf numFmtId="0" fontId="6" fillId="0" borderId="8" xfId="21" applyFont="1" applyBorder="1"/>
    <xf numFmtId="0" fontId="6" fillId="0" borderId="9" xfId="21" applyFont="1" applyBorder="1"/>
    <xf numFmtId="0" fontId="6" fillId="0" borderId="6" xfId="17" applyFont="1" applyBorder="1"/>
    <xf numFmtId="0" fontId="6" fillId="0" borderId="16" xfId="17" applyFont="1" applyBorder="1"/>
    <xf numFmtId="0" fontId="6" fillId="0" borderId="12" xfId="0" applyFont="1" applyBorder="1" applyAlignment="1">
      <alignment horizontal="right"/>
    </xf>
    <xf numFmtId="0" fontId="6" fillId="0" borderId="9" xfId="0" applyFont="1" applyBorder="1"/>
    <xf numFmtId="0" fontId="6" fillId="0" borderId="9" xfId="5" applyFont="1" applyBorder="1"/>
    <xf numFmtId="3" fontId="6" fillId="0" borderId="16" xfId="5" applyNumberFormat="1" applyFont="1" applyBorder="1"/>
    <xf numFmtId="0" fontId="5" fillId="4" borderId="8" xfId="20" applyFont="1" applyFill="1" applyBorder="1" applyAlignment="1" applyProtection="1">
      <alignment horizontal="centerContinuous" vertical="center" wrapText="1"/>
    </xf>
    <xf numFmtId="0" fontId="5" fillId="4" borderId="0" xfId="20" applyFont="1" applyFill="1" applyBorder="1" applyAlignment="1">
      <alignment horizontal="centerContinuous" vertical="center"/>
    </xf>
    <xf numFmtId="0" fontId="6" fillId="4" borderId="0" xfId="20" applyFont="1" applyFill="1" applyBorder="1" applyAlignment="1">
      <alignment horizontal="centerContinuous" vertical="center"/>
    </xf>
    <xf numFmtId="0" fontId="6" fillId="4" borderId="12" xfId="20" applyFont="1" applyFill="1" applyBorder="1" applyAlignment="1">
      <alignment horizontal="centerContinuous" vertical="center"/>
    </xf>
    <xf numFmtId="0" fontId="6" fillId="0" borderId="8" xfId="20" applyFont="1" applyBorder="1"/>
    <xf numFmtId="0" fontId="6" fillId="2" borderId="9" xfId="20" applyFont="1" applyFill="1" applyBorder="1" applyAlignment="1" applyProtection="1">
      <alignment vertical="center" wrapText="1"/>
    </xf>
    <xf numFmtId="0" fontId="6" fillId="2" borderId="16" xfId="20" applyFont="1" applyFill="1" applyBorder="1" applyAlignment="1" applyProtection="1">
      <alignment vertical="center" wrapText="1"/>
    </xf>
    <xf numFmtId="3" fontId="19" fillId="0" borderId="0" xfId="0" applyNumberFormat="1" applyFont="1" applyFill="1" applyBorder="1" applyAlignment="1">
      <alignment vertical="center"/>
    </xf>
    <xf numFmtId="0" fontId="6" fillId="0" borderId="26" xfId="21" applyFont="1" applyBorder="1"/>
    <xf numFmtId="0" fontId="6" fillId="0" borderId="24" xfId="21" applyFont="1" applyFill="1" applyBorder="1" applyAlignment="1">
      <alignment horizontal="right"/>
    </xf>
    <xf numFmtId="0" fontId="6" fillId="0" borderId="12" xfId="21" applyFont="1" applyBorder="1" applyAlignment="1">
      <alignment vertical="center"/>
    </xf>
    <xf numFmtId="0" fontId="6" fillId="0" borderId="6" xfId="21" applyFont="1" applyBorder="1" applyAlignment="1">
      <alignment vertical="center"/>
    </xf>
    <xf numFmtId="0" fontId="6" fillId="0" borderId="16" xfId="21" applyFont="1" applyBorder="1"/>
    <xf numFmtId="172" fontId="6" fillId="0" borderId="0" xfId="0" applyNumberFormat="1" applyFont="1" applyAlignment="1">
      <alignment wrapText="1"/>
    </xf>
    <xf numFmtId="172" fontId="6" fillId="0" borderId="24" xfId="0" applyNumberFormat="1" applyFont="1" applyBorder="1" applyAlignment="1">
      <alignment horizontal="right" vertical="center"/>
    </xf>
    <xf numFmtId="0" fontId="5" fillId="0" borderId="6" xfId="33" applyFont="1" applyBorder="1" applyAlignment="1">
      <alignment horizontal="center" vertical="center" wrapText="1"/>
    </xf>
    <xf numFmtId="0" fontId="6" fillId="0" borderId="8" xfId="17" applyFont="1" applyBorder="1" applyAlignment="1">
      <alignment vertical="center"/>
    </xf>
    <xf numFmtId="0" fontId="6" fillId="0" borderId="0" xfId="17" applyFont="1" applyBorder="1" applyAlignment="1">
      <alignment vertical="center"/>
    </xf>
    <xf numFmtId="0" fontId="5" fillId="4" borderId="21" xfId="19" applyFont="1" applyFill="1" applyBorder="1" applyAlignment="1">
      <alignment horizontal="centerContinuous" vertical="center"/>
    </xf>
    <xf numFmtId="0" fontId="5" fillId="4" borderId="5" xfId="19" applyFont="1" applyFill="1" applyBorder="1" applyAlignment="1">
      <alignment horizontal="centerContinuous" vertical="center"/>
    </xf>
    <xf numFmtId="0" fontId="5" fillId="4" borderId="22" xfId="19" applyFont="1" applyFill="1" applyBorder="1" applyAlignment="1">
      <alignment horizontal="centerContinuous" vertical="center"/>
    </xf>
    <xf numFmtId="0" fontId="5" fillId="4" borderId="8" xfId="19" applyFont="1" applyFill="1" applyBorder="1" applyAlignment="1">
      <alignment horizontal="centerContinuous" vertical="center"/>
    </xf>
    <xf numFmtId="0" fontId="5" fillId="4" borderId="0" xfId="19" applyFont="1" applyFill="1" applyBorder="1" applyAlignment="1">
      <alignment horizontal="centerContinuous" vertical="center"/>
    </xf>
    <xf numFmtId="0" fontId="5" fillId="4" borderId="12" xfId="19" applyFont="1" applyFill="1" applyBorder="1" applyAlignment="1">
      <alignment horizontal="centerContinuous" vertical="center"/>
    </xf>
    <xf numFmtId="0" fontId="29" fillId="0" borderId="0" xfId="0" applyFont="1" applyFill="1" applyBorder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4" borderId="21" xfId="0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/>
    </xf>
    <xf numFmtId="0" fontId="5" fillId="4" borderId="22" xfId="0" applyFont="1" applyFill="1" applyBorder="1" applyAlignment="1">
      <alignment horizontal="centerContinuous" vertical="center"/>
    </xf>
    <xf numFmtId="0" fontId="5" fillId="4" borderId="8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Continuous" vertical="center" wrapText="1"/>
    </xf>
    <xf numFmtId="0" fontId="5" fillId="4" borderId="12" xfId="0" applyFont="1" applyFill="1" applyBorder="1" applyAlignment="1">
      <alignment horizontal="centerContinuous" vertical="center" wrapText="1"/>
    </xf>
    <xf numFmtId="0" fontId="5" fillId="4" borderId="8" xfId="0" applyFont="1" applyFill="1" applyBorder="1" applyAlignment="1">
      <alignment horizontal="centerContinuous" vertical="center"/>
    </xf>
    <xf numFmtId="0" fontId="5" fillId="4" borderId="0" xfId="0" applyFont="1" applyFill="1" applyBorder="1" applyAlignment="1">
      <alignment horizontal="centerContinuous" vertical="center"/>
    </xf>
    <xf numFmtId="0" fontId="5" fillId="4" borderId="12" xfId="0" applyFont="1" applyFill="1" applyBorder="1" applyAlignment="1">
      <alignment horizontal="centerContinuous" vertical="center"/>
    </xf>
    <xf numFmtId="168" fontId="6" fillId="0" borderId="5" xfId="0" applyNumberFormat="1" applyFont="1" applyBorder="1" applyAlignment="1"/>
    <xf numFmtId="168" fontId="6" fillId="0" borderId="0" xfId="0" applyNumberFormat="1" applyFont="1" applyBorder="1" applyAlignment="1"/>
    <xf numFmtId="189" fontId="5" fillId="0" borderId="0" xfId="0" applyNumberFormat="1" applyFont="1" applyFill="1" applyBorder="1" applyAlignment="1">
      <alignment vertical="center" wrapText="1"/>
    </xf>
    <xf numFmtId="0" fontId="5" fillId="4" borderId="21" xfId="0" applyFont="1" applyFill="1" applyBorder="1" applyAlignment="1">
      <alignment horizontal="centerContinuous" vertical="center" wrapText="1"/>
    </xf>
    <xf numFmtId="0" fontId="6" fillId="0" borderId="8" xfId="21" applyFont="1" applyFill="1" applyBorder="1" applyAlignment="1">
      <alignment vertical="center" wrapText="1"/>
    </xf>
    <xf numFmtId="0" fontId="5" fillId="4" borderId="21" xfId="12" applyFont="1" applyFill="1" applyBorder="1" applyAlignment="1">
      <alignment horizontal="centerContinuous" vertical="center" wrapText="1"/>
    </xf>
    <xf numFmtId="0" fontId="5" fillId="4" borderId="5" xfId="12" applyFont="1" applyFill="1" applyBorder="1" applyAlignment="1">
      <alignment horizontal="centerContinuous" vertical="center" wrapText="1"/>
    </xf>
    <xf numFmtId="0" fontId="5" fillId="4" borderId="22" xfId="12" applyFont="1" applyFill="1" applyBorder="1" applyAlignment="1">
      <alignment horizontal="centerContinuous" vertical="center" wrapText="1"/>
    </xf>
    <xf numFmtId="0" fontId="5" fillId="4" borderId="8" xfId="12" applyFont="1" applyFill="1" applyBorder="1" applyAlignment="1">
      <alignment horizontal="centerContinuous" vertical="center" wrapText="1"/>
    </xf>
    <xf numFmtId="0" fontId="5" fillId="4" borderId="0" xfId="12" applyFont="1" applyFill="1" applyBorder="1" applyAlignment="1">
      <alignment horizontal="centerContinuous" vertical="center" wrapText="1"/>
    </xf>
    <xf numFmtId="0" fontId="5" fillId="4" borderId="12" xfId="12" applyFont="1" applyFill="1" applyBorder="1" applyAlignment="1">
      <alignment horizontal="centerContinuous" vertical="center" wrapText="1"/>
    </xf>
    <xf numFmtId="0" fontId="6" fillId="0" borderId="9" xfId="12" applyFont="1" applyBorder="1" applyAlignment="1">
      <alignment horizontal="left" vertical="center"/>
    </xf>
    <xf numFmtId="0" fontId="5" fillId="4" borderId="21" xfId="13" quotePrefix="1" applyFont="1" applyFill="1" applyBorder="1" applyAlignment="1" applyProtection="1">
      <alignment horizontal="centerContinuous" vertical="center" wrapText="1"/>
    </xf>
    <xf numFmtId="0" fontId="5" fillId="4" borderId="5" xfId="13" quotePrefix="1" applyFont="1" applyFill="1" applyBorder="1" applyAlignment="1" applyProtection="1">
      <alignment horizontal="centerContinuous" vertical="center" wrapText="1"/>
    </xf>
    <xf numFmtId="0" fontId="5" fillId="4" borderId="22" xfId="13" quotePrefix="1" applyFont="1" applyFill="1" applyBorder="1" applyAlignment="1" applyProtection="1">
      <alignment horizontal="centerContinuous" vertical="center" wrapText="1"/>
    </xf>
    <xf numFmtId="0" fontId="5" fillId="4" borderId="8" xfId="13" quotePrefix="1" applyFont="1" applyFill="1" applyBorder="1" applyAlignment="1" applyProtection="1">
      <alignment horizontal="centerContinuous" vertical="center" wrapText="1"/>
    </xf>
    <xf numFmtId="0" fontId="5" fillId="4" borderId="0" xfId="13" quotePrefix="1" applyFont="1" applyFill="1" applyBorder="1" applyAlignment="1" applyProtection="1">
      <alignment horizontal="centerContinuous" vertical="center" wrapText="1"/>
    </xf>
    <xf numFmtId="0" fontId="5" fillId="4" borderId="12" xfId="13" quotePrefix="1" applyFont="1" applyFill="1" applyBorder="1" applyAlignment="1" applyProtection="1">
      <alignment horizontal="centerContinuous" vertical="center" wrapText="1"/>
    </xf>
    <xf numFmtId="0" fontId="6" fillId="0" borderId="23" xfId="13" applyFont="1" applyFill="1" applyBorder="1" applyAlignment="1" applyProtection="1">
      <alignment vertical="center"/>
    </xf>
    <xf numFmtId="0" fontId="6" fillId="0" borderId="7" xfId="13" applyFont="1" applyFill="1" applyBorder="1" applyAlignment="1" applyProtection="1">
      <alignment vertical="center"/>
    </xf>
    <xf numFmtId="0" fontId="6" fillId="0" borderId="17" xfId="13" applyFont="1" applyFill="1" applyBorder="1" applyAlignment="1" applyProtection="1">
      <alignment vertical="center"/>
    </xf>
    <xf numFmtId="184" fontId="19" fillId="4" borderId="21" xfId="15" applyNumberFormat="1" applyFont="1" applyFill="1" applyBorder="1" applyAlignment="1">
      <alignment horizontal="centerContinuous" vertical="center" wrapText="1"/>
    </xf>
    <xf numFmtId="184" fontId="19" fillId="4" borderId="5" xfId="15" applyNumberFormat="1" applyFont="1" applyFill="1" applyBorder="1" applyAlignment="1">
      <alignment horizontal="centerContinuous" vertical="center" wrapText="1"/>
    </xf>
    <xf numFmtId="184" fontId="19" fillId="4" borderId="8" xfId="15" applyNumberFormat="1" applyFont="1" applyFill="1" applyBorder="1" applyAlignment="1">
      <alignment horizontal="centerContinuous" vertical="center" wrapText="1"/>
    </xf>
    <xf numFmtId="184" fontId="19" fillId="4" borderId="0" xfId="15" applyNumberFormat="1" applyFont="1" applyFill="1" applyBorder="1" applyAlignment="1">
      <alignment horizontal="centerContinuous" vertical="center" wrapText="1"/>
    </xf>
    <xf numFmtId="184" fontId="5" fillId="4" borderId="21" xfId="15" applyNumberFormat="1" applyFont="1" applyFill="1" applyBorder="1" applyAlignment="1">
      <alignment horizontal="centerContinuous" vertical="center" wrapText="1"/>
    </xf>
    <xf numFmtId="184" fontId="5" fillId="4" borderId="5" xfId="15" applyNumberFormat="1" applyFont="1" applyFill="1" applyBorder="1" applyAlignment="1">
      <alignment horizontal="centerContinuous" vertical="center" wrapText="1"/>
    </xf>
    <xf numFmtId="184" fontId="5" fillId="4" borderId="8" xfId="15" applyNumberFormat="1" applyFont="1" applyFill="1" applyBorder="1" applyAlignment="1">
      <alignment horizontal="centerContinuous" vertical="center" wrapText="1"/>
    </xf>
    <xf numFmtId="184" fontId="5" fillId="4" borderId="0" xfId="15" applyNumberFormat="1" applyFont="1" applyFill="1" applyBorder="1" applyAlignment="1">
      <alignment horizontal="centerContinuous" vertical="center" wrapText="1"/>
    </xf>
    <xf numFmtId="184" fontId="5" fillId="4" borderId="12" xfId="15" applyNumberFormat="1" applyFont="1" applyFill="1" applyBorder="1" applyAlignment="1">
      <alignment horizontal="centerContinuous" vertical="center" wrapText="1"/>
    </xf>
    <xf numFmtId="184" fontId="5" fillId="4" borderId="21" xfId="15" applyNumberFormat="1" applyFont="1" applyFill="1" applyBorder="1" applyAlignment="1">
      <alignment horizontal="centerContinuous" vertical="center"/>
    </xf>
    <xf numFmtId="184" fontId="5" fillId="4" borderId="5" xfId="15" applyNumberFormat="1" applyFont="1" applyFill="1" applyBorder="1" applyAlignment="1">
      <alignment horizontal="centerContinuous" vertical="center"/>
    </xf>
    <xf numFmtId="184" fontId="5" fillId="4" borderId="22" xfId="15" applyNumberFormat="1" applyFont="1" applyFill="1" applyBorder="1" applyAlignment="1">
      <alignment horizontal="centerContinuous" vertical="center"/>
    </xf>
    <xf numFmtId="0" fontId="5" fillId="4" borderId="21" xfId="15" applyFont="1" applyFill="1" applyBorder="1" applyAlignment="1">
      <alignment horizontal="centerContinuous" vertical="center" wrapText="1"/>
    </xf>
    <xf numFmtId="0" fontId="0" fillId="4" borderId="5" xfId="0" applyFill="1" applyBorder="1" applyAlignment="1">
      <alignment horizontal="centerContinuous" vertical="center" wrapText="1"/>
    </xf>
    <xf numFmtId="0" fontId="0" fillId="4" borderId="22" xfId="0" applyFill="1" applyBorder="1" applyAlignment="1">
      <alignment horizontal="centerContinuous" vertical="center" wrapText="1"/>
    </xf>
    <xf numFmtId="0" fontId="5" fillId="4" borderId="8" xfId="15" applyFont="1" applyFill="1" applyBorder="1" applyAlignment="1">
      <alignment horizontal="centerContinuous" vertical="center" wrapText="1"/>
    </xf>
    <xf numFmtId="0" fontId="0" fillId="4" borderId="0" xfId="0" applyFill="1" applyBorder="1" applyAlignment="1">
      <alignment horizontal="centerContinuous" vertical="center" wrapText="1"/>
    </xf>
    <xf numFmtId="0" fontId="0" fillId="4" borderId="12" xfId="0" applyFill="1" applyBorder="1" applyAlignment="1">
      <alignment horizontal="centerContinuous" vertical="center" wrapText="1"/>
    </xf>
    <xf numFmtId="0" fontId="5" fillId="4" borderId="5" xfId="15" applyFont="1" applyFill="1" applyBorder="1" applyAlignment="1">
      <alignment horizontal="centerContinuous" vertical="center" wrapText="1"/>
    </xf>
    <xf numFmtId="0" fontId="5" fillId="4" borderId="0" xfId="15" applyFont="1" applyFill="1" applyBorder="1" applyAlignment="1">
      <alignment horizontal="centerContinuous" vertical="center" wrapText="1"/>
    </xf>
    <xf numFmtId="0" fontId="5" fillId="4" borderId="21" xfId="15" applyFont="1" applyFill="1" applyBorder="1" applyAlignment="1">
      <alignment horizontal="centerContinuous" vertical="center"/>
    </xf>
    <xf numFmtId="0" fontId="5" fillId="4" borderId="5" xfId="15" applyFont="1" applyFill="1" applyBorder="1" applyAlignment="1">
      <alignment horizontal="centerContinuous" vertical="center"/>
    </xf>
    <xf numFmtId="0" fontId="5" fillId="4" borderId="22" xfId="15" applyFont="1" applyFill="1" applyBorder="1" applyAlignment="1">
      <alignment horizontal="centerContinuous" vertical="center"/>
    </xf>
    <xf numFmtId="0" fontId="19" fillId="4" borderId="0" xfId="15" applyFont="1" applyFill="1" applyBorder="1" applyAlignment="1">
      <alignment horizontal="centerContinuous" vertical="center" wrapText="1"/>
    </xf>
    <xf numFmtId="0" fontId="19" fillId="4" borderId="12" xfId="15" applyFont="1" applyFill="1" applyBorder="1" applyAlignment="1">
      <alignment horizontal="centerContinuous" vertical="center" wrapText="1"/>
    </xf>
    <xf numFmtId="0" fontId="5" fillId="4" borderId="21" xfId="17" applyFont="1" applyFill="1" applyBorder="1" applyAlignment="1" applyProtection="1">
      <alignment horizontal="centerContinuous" vertical="center"/>
    </xf>
    <xf numFmtId="0" fontId="5" fillId="4" borderId="5" xfId="17" applyFont="1" applyFill="1" applyBorder="1" applyAlignment="1" applyProtection="1">
      <alignment horizontal="centerContinuous" vertical="center"/>
    </xf>
    <xf numFmtId="0" fontId="5" fillId="4" borderId="22" xfId="17" applyFont="1" applyFill="1" applyBorder="1" applyAlignment="1" applyProtection="1">
      <alignment horizontal="centerContinuous" vertical="center"/>
    </xf>
    <xf numFmtId="0" fontId="5" fillId="4" borderId="8" xfId="17" applyFont="1" applyFill="1" applyBorder="1" applyAlignment="1" applyProtection="1">
      <alignment horizontal="centerContinuous" vertical="center"/>
    </xf>
    <xf numFmtId="0" fontId="5" fillId="4" borderId="0" xfId="17" applyFont="1" applyFill="1" applyBorder="1" applyAlignment="1" applyProtection="1">
      <alignment horizontal="centerContinuous" vertical="center"/>
    </xf>
    <xf numFmtId="0" fontId="5" fillId="4" borderId="12" xfId="17" applyFont="1" applyFill="1" applyBorder="1" applyAlignment="1" applyProtection="1">
      <alignment horizontal="centerContinuous" vertical="center"/>
    </xf>
    <xf numFmtId="0" fontId="17" fillId="0" borderId="0" xfId="21" applyFont="1" applyFill="1" applyAlignment="1">
      <alignment wrapText="1"/>
    </xf>
    <xf numFmtId="0" fontId="5" fillId="4" borderId="21" xfId="0" applyFont="1" applyFill="1" applyBorder="1" applyAlignment="1">
      <alignment horizontal="centerContinuous"/>
    </xf>
    <xf numFmtId="0" fontId="5" fillId="4" borderId="5" xfId="0" applyFont="1" applyFill="1" applyBorder="1" applyAlignment="1">
      <alignment horizontal="centerContinuous"/>
    </xf>
    <xf numFmtId="0" fontId="5" fillId="4" borderId="22" xfId="0" applyFont="1" applyFill="1" applyBorder="1" applyAlignment="1">
      <alignment horizontal="centerContinuous"/>
    </xf>
    <xf numFmtId="0" fontId="5" fillId="4" borderId="8" xfId="0" applyFont="1" applyFill="1" applyBorder="1" applyAlignment="1">
      <alignment horizontal="centerContinuous"/>
    </xf>
    <xf numFmtId="0" fontId="5" fillId="4" borderId="0" xfId="0" applyFont="1" applyFill="1" applyBorder="1" applyAlignment="1">
      <alignment horizontal="centerContinuous"/>
    </xf>
    <xf numFmtId="0" fontId="5" fillId="4" borderId="12" xfId="0" applyFont="1" applyFill="1" applyBorder="1" applyAlignment="1">
      <alignment horizontal="centerContinuous"/>
    </xf>
    <xf numFmtId="0" fontId="6" fillId="0" borderId="0" xfId="0" applyFont="1" applyBorder="1" applyAlignment="1">
      <alignment vertical="center" wrapText="1"/>
    </xf>
    <xf numFmtId="0" fontId="5" fillId="4" borderId="8" xfId="31" applyFont="1" applyFill="1" applyBorder="1" applyAlignment="1">
      <alignment horizontal="centerContinuous" wrapText="1"/>
    </xf>
    <xf numFmtId="0" fontId="5" fillId="4" borderId="12" xfId="31" applyFont="1" applyFill="1" applyBorder="1" applyAlignment="1">
      <alignment horizontal="centerContinuous" wrapText="1"/>
    </xf>
    <xf numFmtId="0" fontId="5" fillId="0" borderId="0" xfId="31" applyFont="1" applyBorder="1" applyAlignment="1">
      <alignment wrapText="1"/>
    </xf>
    <xf numFmtId="0" fontId="5" fillId="0" borderId="0" xfId="0" applyFont="1" applyBorder="1" applyAlignment="1"/>
    <xf numFmtId="0" fontId="6" fillId="0" borderId="0" xfId="20" applyFont="1" applyAlignment="1">
      <alignment vertical="center" wrapText="1"/>
    </xf>
    <xf numFmtId="0" fontId="6" fillId="0" borderId="0" xfId="20" applyFont="1" applyAlignment="1"/>
    <xf numFmtId="0" fontId="5" fillId="4" borderId="21" xfId="20" applyFont="1" applyFill="1" applyBorder="1" applyAlignment="1" applyProtection="1">
      <alignment horizontal="centerContinuous" vertical="center"/>
    </xf>
    <xf numFmtId="0" fontId="5" fillId="4" borderId="5" xfId="20" applyFont="1" applyFill="1" applyBorder="1" applyAlignment="1" applyProtection="1">
      <alignment horizontal="centerContinuous" vertical="center"/>
    </xf>
    <xf numFmtId="0" fontId="5" fillId="4" borderId="22" xfId="20" applyFont="1" applyFill="1" applyBorder="1" applyAlignment="1" applyProtection="1">
      <alignment horizontal="centerContinuous" vertical="center"/>
    </xf>
    <xf numFmtId="0" fontId="6" fillId="0" borderId="0" xfId="20" applyFont="1" applyAlignment="1" applyProtection="1">
      <alignment vertical="center" wrapText="1"/>
    </xf>
    <xf numFmtId="0" fontId="6" fillId="0" borderId="0" xfId="20" applyFont="1" applyFill="1" applyAlignment="1" applyProtection="1">
      <alignment vertical="center" wrapText="1"/>
    </xf>
    <xf numFmtId="0" fontId="5" fillId="4" borderId="21" xfId="21" applyFont="1" applyFill="1" applyBorder="1" applyAlignment="1">
      <alignment horizontal="centerContinuous" vertical="center"/>
    </xf>
    <xf numFmtId="0" fontId="5" fillId="4" borderId="22" xfId="21" applyFont="1" applyFill="1" applyBorder="1" applyAlignment="1">
      <alignment horizontal="centerContinuous" vertical="center"/>
    </xf>
    <xf numFmtId="172" fontId="5" fillId="4" borderId="8" xfId="0" applyNumberFormat="1" applyFont="1" applyFill="1" applyBorder="1" applyAlignment="1">
      <alignment horizontal="centerContinuous" vertical="center" wrapText="1"/>
    </xf>
    <xf numFmtId="172" fontId="5" fillId="4" borderId="12" xfId="0" applyNumberFormat="1" applyFont="1" applyFill="1" applyBorder="1" applyAlignment="1">
      <alignment horizontal="centerContinuous" vertical="center" wrapText="1"/>
    </xf>
    <xf numFmtId="0" fontId="5" fillId="4" borderId="5" xfId="21" applyFont="1" applyFill="1" applyBorder="1" applyAlignment="1">
      <alignment horizontal="centerContinuous" vertical="center"/>
    </xf>
    <xf numFmtId="172" fontId="5" fillId="4" borderId="0" xfId="0" applyNumberFormat="1" applyFont="1" applyFill="1" applyBorder="1" applyAlignment="1">
      <alignment horizontal="centerContinuous" vertical="center" wrapText="1"/>
    </xf>
    <xf numFmtId="0" fontId="25" fillId="0" borderId="0" xfId="21" applyFont="1" applyFill="1" applyBorder="1" applyAlignment="1">
      <alignment vertical="center" wrapText="1"/>
    </xf>
    <xf numFmtId="0" fontId="6" fillId="0" borderId="2" xfId="21" applyFont="1" applyBorder="1" applyAlignment="1">
      <alignment vertical="center"/>
    </xf>
    <xf numFmtId="0" fontId="29" fillId="0" borderId="0" xfId="21" applyFont="1" applyFill="1" applyBorder="1" applyAlignment="1">
      <alignment vertical="center" wrapText="1"/>
    </xf>
    <xf numFmtId="0" fontId="6" fillId="0" borderId="14" xfId="21" applyFont="1" applyBorder="1" applyAlignment="1">
      <alignment vertical="center" wrapText="1"/>
    </xf>
    <xf numFmtId="169" fontId="6" fillId="0" borderId="9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4" xfId="0" applyFont="1" applyBorder="1" applyAlignment="1">
      <alignment horizontal="left" vertical="center"/>
    </xf>
    <xf numFmtId="0" fontId="6" fillId="0" borderId="6" xfId="19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72" fontId="6" fillId="0" borderId="8" xfId="0" applyNumberFormat="1" applyFont="1" applyBorder="1"/>
    <xf numFmtId="172" fontId="6" fillId="0" borderId="8" xfId="0" applyNumberFormat="1" applyFont="1" applyBorder="1" applyAlignment="1">
      <alignment horizontal="left" vertical="center"/>
    </xf>
    <xf numFmtId="172" fontId="6" fillId="0" borderId="0" xfId="0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9" xfId="0" applyNumberFormat="1" applyFont="1" applyBorder="1" applyAlignment="1">
      <alignment horizontal="left" vertical="center"/>
    </xf>
    <xf numFmtId="172" fontId="6" fillId="0" borderId="6" xfId="0" applyNumberFormat="1" applyFont="1" applyBorder="1" applyAlignment="1">
      <alignment horizontal="left" vertical="center"/>
    </xf>
    <xf numFmtId="172" fontId="6" fillId="0" borderId="8" xfId="0" applyNumberFormat="1" applyFont="1" applyBorder="1" applyAlignment="1">
      <alignment vertical="center" wrapText="1"/>
    </xf>
    <xf numFmtId="172" fontId="6" fillId="0" borderId="0" xfId="0" applyNumberFormat="1" applyFont="1" applyBorder="1" applyAlignment="1">
      <alignment vertical="center" wrapText="1"/>
    </xf>
    <xf numFmtId="172" fontId="6" fillId="0" borderId="0" xfId="0" applyNumberFormat="1" applyFont="1" applyBorder="1" applyAlignment="1">
      <alignment wrapText="1"/>
    </xf>
    <xf numFmtId="172" fontId="6" fillId="0" borderId="8" xfId="0" applyNumberFormat="1" applyFont="1" applyBorder="1" applyAlignment="1">
      <alignment horizontal="left"/>
    </xf>
    <xf numFmtId="172" fontId="6" fillId="0" borderId="0" xfId="0" applyNumberFormat="1" applyFont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169" fontId="26" fillId="0" borderId="6" xfId="1" applyNumberFormat="1" applyFont="1" applyBorder="1" applyAlignment="1">
      <alignment vertical="center" wrapText="1"/>
    </xf>
    <xf numFmtId="169" fontId="5" fillId="0" borderId="16" xfId="0" applyNumberFormat="1" applyFont="1" applyBorder="1" applyAlignment="1">
      <alignment vertical="center"/>
    </xf>
    <xf numFmtId="3" fontId="5" fillId="5" borderId="21" xfId="0" applyNumberFormat="1" applyFont="1" applyFill="1" applyBorder="1" applyAlignment="1">
      <alignment horizontal="centerContinuous" vertical="center"/>
    </xf>
    <xf numFmtId="3" fontId="5" fillId="5" borderId="5" xfId="0" applyNumberFormat="1" applyFont="1" applyFill="1" applyBorder="1" applyAlignment="1">
      <alignment horizontal="centerContinuous" vertical="center"/>
    </xf>
    <xf numFmtId="3" fontId="5" fillId="5" borderId="22" xfId="0" applyNumberFormat="1" applyFont="1" applyFill="1" applyBorder="1" applyAlignment="1">
      <alignment horizontal="centerContinuous" vertical="center"/>
    </xf>
    <xf numFmtId="3" fontId="5" fillId="5" borderId="8" xfId="0" applyNumberFormat="1" applyFont="1" applyFill="1" applyBorder="1" applyAlignment="1">
      <alignment horizontal="centerContinuous" vertical="center"/>
    </xf>
    <xf numFmtId="3" fontId="5" fillId="5" borderId="0" xfId="0" applyNumberFormat="1" applyFont="1" applyFill="1" applyBorder="1" applyAlignment="1">
      <alignment horizontal="centerContinuous" vertical="center"/>
    </xf>
    <xf numFmtId="3" fontId="5" fillId="5" borderId="12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/>
    <xf numFmtId="0" fontId="6" fillId="0" borderId="8" xfId="31" applyFont="1" applyBorder="1"/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/>
    <xf numFmtId="3" fontId="5" fillId="0" borderId="0" xfId="0" applyNumberFormat="1" applyFont="1" applyFill="1" applyAlignment="1">
      <alignment horizontal="centerContinuous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Border="1"/>
    <xf numFmtId="0" fontId="5" fillId="5" borderId="21" xfId="0" applyFont="1" applyFill="1" applyBorder="1" applyAlignment="1">
      <alignment horizontal="centerContinuous" vertical="center"/>
    </xf>
    <xf numFmtId="0" fontId="5" fillId="5" borderId="22" xfId="0" applyFont="1" applyFill="1" applyBorder="1" applyAlignment="1">
      <alignment horizontal="centerContinuous" vertical="center"/>
    </xf>
    <xf numFmtId="0" fontId="5" fillId="5" borderId="8" xfId="0" applyFont="1" applyFill="1" applyBorder="1" applyAlignment="1">
      <alignment horizontal="centerContinuous" vertical="center" wrapText="1"/>
    </xf>
    <xf numFmtId="0" fontId="5" fillId="5" borderId="12" xfId="0" applyFont="1" applyFill="1" applyBorder="1" applyAlignment="1">
      <alignment horizontal="centerContinuous" vertical="center" wrapText="1"/>
    </xf>
    <xf numFmtId="168" fontId="6" fillId="0" borderId="0" xfId="0" applyNumberFormat="1" applyFont="1" applyAlignment="1">
      <alignment vertical="center"/>
    </xf>
    <xf numFmtId="0" fontId="5" fillId="0" borderId="0" xfId="0" applyFont="1"/>
    <xf numFmtId="4" fontId="5" fillId="5" borderId="21" xfId="21" applyNumberFormat="1" applyFont="1" applyFill="1" applyBorder="1" applyAlignment="1">
      <alignment horizontal="centerContinuous" vertical="center"/>
    </xf>
    <xf numFmtId="4" fontId="5" fillId="5" borderId="5" xfId="21" applyNumberFormat="1" applyFont="1" applyFill="1" applyBorder="1" applyAlignment="1">
      <alignment horizontal="centerContinuous" vertical="center"/>
    </xf>
    <xf numFmtId="4" fontId="5" fillId="5" borderId="8" xfId="0" applyNumberFormat="1" applyFont="1" applyFill="1" applyBorder="1" applyAlignment="1">
      <alignment horizontal="centerContinuous" vertical="center" wrapText="1"/>
    </xf>
    <xf numFmtId="4" fontId="5" fillId="5" borderId="0" xfId="0" applyNumberFormat="1" applyFont="1" applyFill="1" applyBorder="1" applyAlignment="1">
      <alignment horizontal="centerContinuous" vertical="center" wrapText="1"/>
    </xf>
    <xf numFmtId="4" fontId="6" fillId="0" borderId="0" xfId="21" applyNumberFormat="1" applyFont="1" applyFill="1" applyBorder="1"/>
    <xf numFmtId="0" fontId="6" fillId="0" borderId="0" xfId="21" applyFont="1" applyFill="1" applyBorder="1" applyAlignment="1"/>
    <xf numFmtId="4" fontId="6" fillId="0" borderId="0" xfId="21" applyNumberFormat="1" applyFont="1" applyFill="1"/>
    <xf numFmtId="0" fontId="5" fillId="5" borderId="21" xfId="31" applyFont="1" applyFill="1" applyBorder="1" applyAlignment="1">
      <alignment horizontal="centerContinuous" vertical="center"/>
    </xf>
    <xf numFmtId="0" fontId="5" fillId="5" borderId="22" xfId="31" applyFont="1" applyFill="1" applyBorder="1" applyAlignment="1">
      <alignment horizontal="centerContinuous" vertical="center"/>
    </xf>
    <xf numFmtId="0" fontId="5" fillId="5" borderId="8" xfId="31" applyFont="1" applyFill="1" applyBorder="1" applyAlignment="1">
      <alignment horizontal="centerContinuous" vertical="center"/>
    </xf>
    <xf numFmtId="0" fontId="5" fillId="5" borderId="12" xfId="31" applyFont="1" applyFill="1" applyBorder="1" applyAlignment="1">
      <alignment horizontal="centerContinuous" vertical="center"/>
    </xf>
    <xf numFmtId="168" fontId="6" fillId="0" borderId="0" xfId="31" applyNumberFormat="1" applyFont="1"/>
    <xf numFmtId="0" fontId="5" fillId="5" borderId="21" xfId="21" applyFont="1" applyFill="1" applyBorder="1" applyAlignment="1">
      <alignment horizontal="centerContinuous" vertical="center"/>
    </xf>
    <xf numFmtId="0" fontId="5" fillId="5" borderId="5" xfId="21" applyFont="1" applyFill="1" applyBorder="1" applyAlignment="1">
      <alignment horizontal="centerContinuous" vertical="center"/>
    </xf>
    <xf numFmtId="0" fontId="5" fillId="5" borderId="22" xfId="21" applyFont="1" applyFill="1" applyBorder="1" applyAlignment="1">
      <alignment horizontal="centerContinuous" vertical="center"/>
    </xf>
    <xf numFmtId="172" fontId="5" fillId="5" borderId="8" xfId="0" applyNumberFormat="1" applyFont="1" applyFill="1" applyBorder="1" applyAlignment="1">
      <alignment horizontal="centerContinuous" vertical="center" wrapText="1"/>
    </xf>
    <xf numFmtId="172" fontId="5" fillId="5" borderId="0" xfId="0" applyNumberFormat="1" applyFont="1" applyFill="1" applyBorder="1" applyAlignment="1">
      <alignment horizontal="centerContinuous" vertical="center" wrapText="1"/>
    </xf>
    <xf numFmtId="172" fontId="5" fillId="5" borderId="12" xfId="0" applyNumberFormat="1" applyFont="1" applyFill="1" applyBorder="1" applyAlignment="1">
      <alignment horizontal="centerContinuous" vertical="center" wrapText="1"/>
    </xf>
    <xf numFmtId="0" fontId="6" fillId="2" borderId="20" xfId="21" applyFont="1" applyFill="1" applyBorder="1" applyAlignment="1">
      <alignment horizontal="left" vertical="center" wrapText="1"/>
    </xf>
    <xf numFmtId="0" fontId="6" fillId="2" borderId="19" xfId="21" applyFont="1" applyFill="1" applyBorder="1" applyAlignment="1">
      <alignment horizontal="left" vertical="center" wrapText="1"/>
    </xf>
    <xf numFmtId="0" fontId="6" fillId="0" borderId="1" xfId="21" applyFont="1" applyBorder="1"/>
    <xf numFmtId="0" fontId="6" fillId="0" borderId="24" xfId="21" applyFont="1" applyBorder="1" applyAlignment="1">
      <alignment horizontal="right"/>
    </xf>
    <xf numFmtId="0" fontId="5" fillId="5" borderId="8" xfId="31" applyFont="1" applyFill="1" applyBorder="1" applyAlignment="1">
      <alignment horizontal="centerContinuous"/>
    </xf>
    <xf numFmtId="0" fontId="5" fillId="5" borderId="0" xfId="31" applyFont="1" applyFill="1" applyBorder="1" applyAlignment="1">
      <alignment horizontal="centerContinuous"/>
    </xf>
    <xf numFmtId="0" fontId="6" fillId="5" borderId="12" xfId="31" applyFont="1" applyFill="1" applyBorder="1" applyAlignment="1">
      <alignment horizontal="centerContinuous"/>
    </xf>
    <xf numFmtId="0" fontId="6" fillId="0" borderId="12" xfId="31" applyFont="1" applyBorder="1" applyAlignment="1">
      <alignment horizontal="right"/>
    </xf>
    <xf numFmtId="0" fontId="6" fillId="0" borderId="0" xfId="31" applyFont="1" applyBorder="1" applyAlignment="1">
      <alignment horizontal="centerContinuous" vertical="center" wrapText="1"/>
    </xf>
    <xf numFmtId="0" fontId="6" fillId="0" borderId="26" xfId="19" applyFont="1" applyBorder="1" applyAlignment="1">
      <alignment horizontal="left"/>
    </xf>
    <xf numFmtId="0" fontId="5" fillId="0" borderId="1" xfId="19" applyFont="1" applyBorder="1" applyAlignment="1">
      <alignment horizontal="center"/>
    </xf>
    <xf numFmtId="0" fontId="30" fillId="2" borderId="9" xfId="19" quotePrefix="1" applyFont="1" applyFill="1" applyBorder="1" applyAlignment="1">
      <alignment vertical="center" wrapText="1"/>
    </xf>
    <xf numFmtId="0" fontId="30" fillId="2" borderId="6" xfId="19" applyFont="1" applyFill="1" applyBorder="1" applyAlignment="1">
      <alignment horizontal="center" vertical="center" wrapText="1"/>
    </xf>
    <xf numFmtId="0" fontId="30" fillId="2" borderId="16" xfId="19" applyFont="1" applyFill="1" applyBorder="1" applyAlignment="1">
      <alignment horizontal="center" vertical="center" wrapText="1"/>
    </xf>
    <xf numFmtId="0" fontId="5" fillId="0" borderId="0" xfId="19" applyFont="1" applyAlignment="1">
      <alignment horizontal="center" vertical="center" wrapText="1"/>
    </xf>
    <xf numFmtId="0" fontId="6" fillId="2" borderId="8" xfId="19" applyFont="1" applyFill="1" applyBorder="1" applyAlignment="1">
      <alignment vertical="center"/>
    </xf>
    <xf numFmtId="195" fontId="6" fillId="2" borderId="0" xfId="19" applyNumberFormat="1" applyFont="1" applyFill="1" applyAlignment="1">
      <alignment horizontal="right" vertical="center"/>
    </xf>
    <xf numFmtId="195" fontId="6" fillId="0" borderId="0" xfId="19" applyNumberFormat="1" applyFont="1" applyAlignment="1">
      <alignment horizontal="right" vertical="center"/>
    </xf>
    <xf numFmtId="0" fontId="3" fillId="0" borderId="0" xfId="31" applyAlignment="1">
      <alignment vertical="center"/>
    </xf>
    <xf numFmtId="4" fontId="3" fillId="0" borderId="0" xfId="31" applyNumberFormat="1" applyAlignment="1">
      <alignment vertical="center"/>
    </xf>
    <xf numFmtId="0" fontId="3" fillId="0" borderId="0" xfId="31" applyAlignment="1">
      <alignment horizontal="center" vertical="center"/>
    </xf>
    <xf numFmtId="197" fontId="3" fillId="0" borderId="0" xfId="31" applyNumberFormat="1" applyAlignment="1">
      <alignment vertical="center"/>
    </xf>
    <xf numFmtId="197" fontId="3" fillId="3" borderId="0" xfId="31" applyNumberFormat="1" applyFill="1" applyAlignment="1">
      <alignment vertical="center"/>
    </xf>
    <xf numFmtId="0" fontId="5" fillId="2" borderId="21" xfId="19" applyFont="1" applyFill="1" applyBorder="1" applyAlignment="1">
      <alignment horizontal="center" vertical="center"/>
    </xf>
    <xf numFmtId="4" fontId="6" fillId="0" borderId="0" xfId="19" applyNumberFormat="1" applyFont="1"/>
    <xf numFmtId="0" fontId="5" fillId="0" borderId="7" xfId="14" quotePrefix="1" applyFont="1" applyBorder="1" applyAlignment="1">
      <alignment horizontal="center" vertical="center" wrapText="1"/>
    </xf>
    <xf numFmtId="0" fontId="6" fillId="0" borderId="0" xfId="19" applyFont="1" applyBorder="1" applyAlignment="1">
      <alignment vertical="center"/>
    </xf>
    <xf numFmtId="0" fontId="6" fillId="0" borderId="8" xfId="14" applyFont="1" applyBorder="1"/>
    <xf numFmtId="0" fontId="6" fillId="0" borderId="0" xfId="14" applyFont="1" applyBorder="1"/>
    <xf numFmtId="167" fontId="6" fillId="0" borderId="12" xfId="10" quotePrefix="1" applyNumberFormat="1" applyFont="1" applyBorder="1" applyAlignment="1">
      <alignment horizontal="right"/>
    </xf>
    <xf numFmtId="0" fontId="5" fillId="0" borderId="5" xfId="14" applyFont="1" applyBorder="1" applyAlignment="1">
      <alignment horizontal="center" vertical="center"/>
    </xf>
    <xf numFmtId="0" fontId="0" fillId="0" borderId="24" xfId="0" applyBorder="1"/>
    <xf numFmtId="167" fontId="6" fillId="0" borderId="0" xfId="9" applyNumberFormat="1" applyFont="1" applyBorder="1"/>
    <xf numFmtId="167" fontId="6" fillId="0" borderId="0" xfId="9" applyNumberFormat="1" applyFont="1" applyBorder="1" applyAlignment="1">
      <alignment vertical="center"/>
    </xf>
    <xf numFmtId="169" fontId="6" fillId="0" borderId="0" xfId="26" applyNumberFormat="1" applyFont="1" applyBorder="1" applyAlignment="1">
      <alignment horizontal="right" vertical="center"/>
    </xf>
    <xf numFmtId="167" fontId="5" fillId="0" borderId="3" xfId="9" applyNumberFormat="1" applyFont="1" applyBorder="1" applyAlignment="1">
      <alignment horizontal="center" vertical="center"/>
    </xf>
    <xf numFmtId="167" fontId="6" fillId="0" borderId="8" xfId="9" applyNumberFormat="1" applyFont="1" applyBorder="1"/>
    <xf numFmtId="167" fontId="6" fillId="0" borderId="12" xfId="9" quotePrefix="1" applyNumberFormat="1" applyFont="1" applyBorder="1" applyAlignment="1">
      <alignment horizontal="right"/>
    </xf>
    <xf numFmtId="169" fontId="6" fillId="0" borderId="8" xfId="1" applyNumberFormat="1" applyFont="1" applyBorder="1" applyAlignment="1">
      <alignment horizontal="left" vertical="center"/>
    </xf>
    <xf numFmtId="169" fontId="6" fillId="0" borderId="0" xfId="1" applyNumberFormat="1" applyFont="1" applyBorder="1" applyAlignment="1">
      <alignment horizontal="left" vertical="center"/>
    </xf>
    <xf numFmtId="169" fontId="6" fillId="0" borderId="12" xfId="1" applyNumberFormat="1" applyFont="1" applyBorder="1" applyAlignment="1">
      <alignment horizontal="left" vertical="center"/>
    </xf>
    <xf numFmtId="167" fontId="5" fillId="0" borderId="6" xfId="10" applyNumberFormat="1" applyFont="1" applyBorder="1" applyAlignment="1">
      <alignment horizontal="centerContinuous" vertical="center" wrapText="1"/>
    </xf>
    <xf numFmtId="167" fontId="6" fillId="0" borderId="8" xfId="10" applyNumberFormat="1" applyFont="1" applyBorder="1"/>
    <xf numFmtId="167" fontId="5" fillId="0" borderId="5" xfId="10" applyNumberFormat="1" applyFont="1" applyBorder="1" applyAlignment="1">
      <alignment horizontal="center" vertical="center"/>
    </xf>
    <xf numFmtId="167" fontId="5" fillId="0" borderId="6" xfId="10" applyNumberFormat="1" applyFont="1" applyBorder="1" applyAlignment="1">
      <alignment horizontal="center" vertical="center" wrapText="1"/>
    </xf>
    <xf numFmtId="4" fontId="3" fillId="0" borderId="0" xfId="31" applyNumberFormat="1"/>
    <xf numFmtId="0" fontId="31" fillId="0" borderId="0" xfId="31" applyFont="1"/>
    <xf numFmtId="0" fontId="6" fillId="2" borderId="0" xfId="10" applyFont="1" applyFill="1" applyAlignment="1">
      <alignment vertical="center"/>
    </xf>
    <xf numFmtId="0" fontId="3" fillId="0" borderId="0" xfId="31" applyAlignment="1">
      <alignment horizontal="left" vertical="center"/>
    </xf>
    <xf numFmtId="0" fontId="6" fillId="0" borderId="0" xfId="31" applyFont="1" applyAlignment="1">
      <alignment vertical="center"/>
    </xf>
    <xf numFmtId="4" fontId="6" fillId="0" borderId="0" xfId="31" applyNumberFormat="1" applyFont="1"/>
    <xf numFmtId="0" fontId="5" fillId="0" borderId="27" xfId="19" applyFont="1" applyBorder="1" applyAlignment="1">
      <alignment horizontal="center" vertical="center"/>
    </xf>
    <xf numFmtId="4" fontId="25" fillId="0" borderId="0" xfId="31" applyNumberFormat="1" applyFont="1"/>
    <xf numFmtId="0" fontId="5" fillId="0" borderId="28" xfId="31" applyFont="1" applyBorder="1" applyAlignment="1">
      <alignment horizontal="center" wrapText="1"/>
    </xf>
    <xf numFmtId="0" fontId="5" fillId="0" borderId="6" xfId="31" applyFont="1" applyBorder="1" applyAlignment="1">
      <alignment horizontal="center" wrapText="1"/>
    </xf>
    <xf numFmtId="4" fontId="5" fillId="0" borderId="7" xfId="31" applyNumberFormat="1" applyFont="1" applyBorder="1" applyAlignment="1">
      <alignment horizontal="center" wrapText="1"/>
    </xf>
    <xf numFmtId="0" fontId="5" fillId="0" borderId="28" xfId="19" quotePrefix="1" applyFont="1" applyBorder="1" applyAlignment="1">
      <alignment horizontal="center" vertical="center" wrapText="1"/>
    </xf>
    <xf numFmtId="0" fontId="6" fillId="0" borderId="0" xfId="31" applyFont="1" applyAlignment="1">
      <alignment horizontal="left"/>
    </xf>
    <xf numFmtId="0" fontId="6" fillId="0" borderId="6" xfId="31" applyFont="1" applyBorder="1" applyAlignment="1">
      <alignment vertical="center"/>
    </xf>
    <xf numFmtId="0" fontId="6" fillId="0" borderId="16" xfId="31" applyFont="1" applyBorder="1" applyAlignment="1">
      <alignment vertical="center"/>
    </xf>
    <xf numFmtId="172" fontId="6" fillId="0" borderId="16" xfId="0" applyNumberFormat="1" applyFont="1" applyBorder="1" applyAlignment="1">
      <alignment horizontal="left" vertical="center"/>
    </xf>
    <xf numFmtId="167" fontId="6" fillId="0" borderId="29" xfId="9" quotePrefix="1" applyNumberFormat="1" applyFont="1" applyBorder="1" applyAlignment="1">
      <alignment horizontal="left"/>
    </xf>
    <xf numFmtId="172" fontId="5" fillId="0" borderId="6" xfId="0" applyNumberFormat="1" applyFont="1" applyBorder="1" applyAlignment="1">
      <alignment horizontal="center" vertical="center" wrapText="1"/>
    </xf>
    <xf numFmtId="172" fontId="5" fillId="0" borderId="6" xfId="0" applyNumberFormat="1" applyFont="1" applyFill="1" applyBorder="1" applyAlignment="1">
      <alignment horizontal="center" vertical="center" wrapText="1"/>
    </xf>
    <xf numFmtId="172" fontId="5" fillId="0" borderId="5" xfId="0" applyNumberFormat="1" applyFont="1" applyBorder="1" applyAlignment="1">
      <alignment horizontal="center" vertical="center"/>
    </xf>
    <xf numFmtId="0" fontId="5" fillId="4" borderId="0" xfId="31" applyFont="1" applyFill="1" applyAlignment="1">
      <alignment horizontal="centerContinuous" vertical="center"/>
    </xf>
    <xf numFmtId="0" fontId="6" fillId="0" borderId="5" xfId="19" applyFont="1" applyBorder="1" applyAlignment="1">
      <alignment vertical="center"/>
    </xf>
    <xf numFmtId="172" fontId="6" fillId="0" borderId="12" xfId="0" applyNumberFormat="1" applyFont="1" applyBorder="1"/>
    <xf numFmtId="4" fontId="6" fillId="0" borderId="12" xfId="0" applyNumberFormat="1" applyFont="1" applyBorder="1" applyAlignment="1">
      <alignment vertical="center"/>
    </xf>
    <xf numFmtId="168" fontId="5" fillId="0" borderId="6" xfId="0" applyNumberFormat="1" applyFont="1" applyBorder="1" applyAlignment="1">
      <alignment horizontal="centerContinuous" vertical="center" wrapText="1"/>
    </xf>
    <xf numFmtId="168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Continuous" vertical="center"/>
    </xf>
    <xf numFmtId="0" fontId="5" fillId="0" borderId="31" xfId="0" applyFont="1" applyFill="1" applyBorder="1" applyAlignment="1">
      <alignment horizontal="center" wrapText="1"/>
    </xf>
    <xf numFmtId="0" fontId="5" fillId="0" borderId="32" xfId="14" quotePrefix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168" fontId="6" fillId="0" borderId="0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left" vertical="center"/>
    </xf>
    <xf numFmtId="168" fontId="5" fillId="0" borderId="2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168" fontId="6" fillId="0" borderId="0" xfId="0" applyNumberFormat="1" applyFont="1" applyBorder="1" applyAlignment="1">
      <alignment horizontal="left" vertical="center"/>
    </xf>
    <xf numFmtId="168" fontId="6" fillId="0" borderId="12" xfId="0" applyNumberFormat="1" applyFont="1" applyBorder="1" applyAlignment="1">
      <alignment horizontal="left" vertical="center"/>
    </xf>
    <xf numFmtId="0" fontId="5" fillId="0" borderId="28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15" quotePrefix="1" applyFont="1" applyBorder="1" applyAlignment="1">
      <alignment horizontal="center" vertical="center" wrapText="1"/>
    </xf>
    <xf numFmtId="0" fontId="6" fillId="0" borderId="0" xfId="15" quotePrefix="1" applyFont="1" applyBorder="1" applyAlignment="1">
      <alignment horizontal="left" vertical="center"/>
    </xf>
    <xf numFmtId="168" fontId="6" fillId="0" borderId="8" xfId="15" applyNumberFormat="1" applyFont="1" applyBorder="1" applyAlignment="1">
      <alignment vertical="center"/>
    </xf>
    <xf numFmtId="0" fontId="6" fillId="0" borderId="0" xfId="15" applyFont="1" applyBorder="1" applyAlignment="1">
      <alignment horizontal="right"/>
    </xf>
    <xf numFmtId="0" fontId="6" fillId="0" borderId="12" xfId="15" applyFont="1" applyBorder="1" applyAlignment="1">
      <alignment horizontal="right"/>
    </xf>
    <xf numFmtId="0" fontId="5" fillId="0" borderId="5" xfId="15" applyFont="1" applyBorder="1" applyAlignment="1">
      <alignment horizontal="left" vertical="center"/>
    </xf>
    <xf numFmtId="0" fontId="5" fillId="0" borderId="4" xfId="15" applyFont="1" applyBorder="1" applyAlignment="1">
      <alignment horizontal="center" wrapText="1"/>
    </xf>
    <xf numFmtId="0" fontId="5" fillId="0" borderId="6" xfId="15" applyFont="1" applyBorder="1" applyAlignment="1">
      <alignment horizontal="center" wrapText="1"/>
    </xf>
    <xf numFmtId="0" fontId="5" fillId="0" borderId="6" xfId="15" applyFont="1" applyFill="1" applyBorder="1" applyAlignment="1">
      <alignment horizontal="center" wrapText="1"/>
    </xf>
    <xf numFmtId="0" fontId="5" fillId="0" borderId="4" xfId="15" applyFont="1" applyFill="1" applyBorder="1" applyAlignment="1">
      <alignment horizontal="center" wrapText="1"/>
    </xf>
    <xf numFmtId="0" fontId="5" fillId="0" borderId="17" xfId="15" applyFont="1" applyFill="1" applyBorder="1" applyAlignment="1">
      <alignment horizontal="center" wrapText="1"/>
    </xf>
    <xf numFmtId="0" fontId="5" fillId="0" borderId="7" xfId="15" quotePrefix="1" applyFont="1" applyBorder="1" applyAlignment="1">
      <alignment horizontal="center" vertical="center" wrapText="1"/>
    </xf>
    <xf numFmtId="183" fontId="6" fillId="0" borderId="0" xfId="37" applyNumberFormat="1" applyFont="1"/>
    <xf numFmtId="183" fontId="6" fillId="0" borderId="0" xfId="38" applyNumberFormat="1" applyFont="1" applyFill="1" applyBorder="1" applyAlignment="1">
      <alignment horizontal="right" vertical="center"/>
    </xf>
    <xf numFmtId="0" fontId="6" fillId="0" borderId="0" xfId="37" applyFont="1" applyAlignment="1">
      <alignment horizontal="left" vertical="center" wrapText="1"/>
    </xf>
    <xf numFmtId="0" fontId="3" fillId="0" borderId="34" xfId="31" applyBorder="1"/>
    <xf numFmtId="0" fontId="3" fillId="0" borderId="35" xfId="31" applyBorder="1"/>
    <xf numFmtId="0" fontId="3" fillId="2" borderId="34" xfId="31" applyFill="1" applyBorder="1"/>
    <xf numFmtId="0" fontId="6" fillId="2" borderId="35" xfId="37" quotePrefix="1" applyFont="1" applyFill="1" applyBorder="1" applyAlignment="1">
      <alignment vertical="center" wrapText="1"/>
    </xf>
    <xf numFmtId="0" fontId="6" fillId="2" borderId="29" xfId="37" applyFont="1" applyFill="1" applyBorder="1" applyAlignment="1">
      <alignment horizontal="center"/>
    </xf>
    <xf numFmtId="0" fontId="6" fillId="2" borderId="0" xfId="21" applyFont="1" applyFill="1" applyAlignment="1">
      <alignment horizontal="left" vertical="center" wrapText="1"/>
    </xf>
    <xf numFmtId="0" fontId="6" fillId="2" borderId="18" xfId="21" applyFont="1" applyFill="1" applyBorder="1" applyAlignment="1">
      <alignment horizontal="left" vertical="center"/>
    </xf>
    <xf numFmtId="183" fontId="5" fillId="7" borderId="1" xfId="37" applyNumberFormat="1" applyFont="1" applyFill="1" applyBorder="1" applyAlignment="1">
      <alignment horizontal="center" vertical="center"/>
    </xf>
    <xf numFmtId="0" fontId="5" fillId="6" borderId="27" xfId="37" quotePrefix="1" applyFont="1" applyFill="1" applyBorder="1" applyAlignment="1">
      <alignment horizontal="center" vertical="center" wrapText="1"/>
    </xf>
    <xf numFmtId="0" fontId="5" fillId="0" borderId="32" xfId="37" quotePrefix="1" applyFont="1" applyBorder="1" applyAlignment="1">
      <alignment horizontal="center" vertical="center" wrapText="1"/>
    </xf>
    <xf numFmtId="0" fontId="5" fillId="0" borderId="6" xfId="37" quotePrefix="1" applyFont="1" applyBorder="1" applyAlignment="1">
      <alignment horizontal="center" vertical="center" wrapText="1"/>
    </xf>
    <xf numFmtId="0" fontId="5" fillId="0" borderId="32" xfId="37" quotePrefix="1" applyFont="1" applyBorder="1" applyAlignment="1">
      <alignment horizontal="centerContinuous" vertical="center" wrapText="1"/>
    </xf>
    <xf numFmtId="183" fontId="6" fillId="0" borderId="37" xfId="38" applyNumberFormat="1" applyFont="1" applyFill="1" applyBorder="1" applyAlignment="1">
      <alignment horizontal="left" vertical="center" wrapText="1"/>
    </xf>
    <xf numFmtId="183" fontId="6" fillId="0" borderId="37" xfId="38" applyNumberFormat="1" applyFont="1" applyFill="1" applyBorder="1" applyAlignment="1">
      <alignment horizontal="left" vertical="center"/>
    </xf>
    <xf numFmtId="0" fontId="6" fillId="0" borderId="37" xfId="37" applyFont="1" applyBorder="1" applyAlignment="1">
      <alignment horizontal="left" vertical="center" wrapText="1"/>
    </xf>
    <xf numFmtId="0" fontId="6" fillId="0" borderId="32" xfId="37" applyFont="1" applyBorder="1" applyAlignment="1">
      <alignment horizontal="left" vertical="center" wrapText="1"/>
    </xf>
    <xf numFmtId="0" fontId="5" fillId="0" borderId="28" xfId="37" quotePrefix="1" applyFont="1" applyBorder="1" applyAlignment="1">
      <alignment horizontal="centerContinuous" vertical="center" wrapText="1"/>
    </xf>
    <xf numFmtId="0" fontId="6" fillId="0" borderId="0" xfId="37" applyFont="1"/>
    <xf numFmtId="0" fontId="10" fillId="0" borderId="36" xfId="31" applyFont="1" applyBorder="1" applyAlignment="1">
      <alignment horizontal="left"/>
    </xf>
    <xf numFmtId="0" fontId="19" fillId="4" borderId="39" xfId="31" applyFont="1" applyFill="1" applyBorder="1" applyAlignment="1">
      <alignment horizontal="centerContinuous" vertical="center" wrapText="1"/>
    </xf>
    <xf numFmtId="0" fontId="19" fillId="4" borderId="38" xfId="31" applyFont="1" applyFill="1" applyBorder="1" applyAlignment="1">
      <alignment horizontal="centerContinuous" vertical="center" wrapText="1"/>
    </xf>
    <xf numFmtId="0" fontId="19" fillId="4" borderId="0" xfId="31" applyFont="1" applyFill="1" applyAlignment="1">
      <alignment horizontal="centerContinuous" vertical="center" wrapText="1"/>
    </xf>
    <xf numFmtId="0" fontId="19" fillId="4" borderId="29" xfId="31" applyFont="1" applyFill="1" applyBorder="1" applyAlignment="1">
      <alignment horizontal="centerContinuous" vertical="center" wrapText="1"/>
    </xf>
    <xf numFmtId="0" fontId="5" fillId="0" borderId="6" xfId="37" quotePrefix="1" applyFont="1" applyFill="1" applyBorder="1" applyAlignment="1">
      <alignment horizontal="center" vertical="center" wrapText="1"/>
    </xf>
    <xf numFmtId="0" fontId="10" fillId="0" borderId="29" xfId="31" applyFont="1" applyBorder="1" applyAlignment="1">
      <alignment horizontal="left"/>
    </xf>
    <xf numFmtId="167" fontId="5" fillId="0" borderId="5" xfId="9" applyNumberFormat="1" applyFont="1" applyBorder="1" applyAlignment="1">
      <alignment horizontal="center" vertical="center"/>
    </xf>
    <xf numFmtId="169" fontId="6" fillId="0" borderId="0" xfId="26" applyNumberFormat="1" applyFont="1" applyBorder="1" applyAlignment="1">
      <alignment horizontal="left" vertical="center"/>
    </xf>
    <xf numFmtId="0" fontId="5" fillId="0" borderId="6" xfId="12" applyFont="1" applyBorder="1" applyAlignment="1">
      <alignment horizontal="center" vertical="center" wrapText="1"/>
    </xf>
    <xf numFmtId="0" fontId="5" fillId="0" borderId="21" xfId="12" applyFont="1" applyFill="1" applyBorder="1" applyAlignment="1">
      <alignment horizontal="center" vertical="center" wrapText="1"/>
    </xf>
    <xf numFmtId="184" fontId="6" fillId="0" borderId="0" xfId="15" applyNumberFormat="1" applyFont="1" applyFill="1" applyBorder="1" applyAlignment="1">
      <alignment vertical="center"/>
    </xf>
    <xf numFmtId="0" fontId="6" fillId="0" borderId="0" xfId="13" applyFont="1" applyBorder="1" applyAlignment="1" applyProtection="1">
      <alignment horizontal="left" vertical="center"/>
    </xf>
    <xf numFmtId="0" fontId="6" fillId="0" borderId="0" xfId="13" quotePrefix="1" applyFont="1" applyBorder="1" applyAlignment="1" applyProtection="1">
      <alignment horizontal="left" vertical="center"/>
    </xf>
    <xf numFmtId="0" fontId="6" fillId="0" borderId="0" xfId="13" applyFont="1" applyFill="1" applyBorder="1" applyAlignment="1" applyProtection="1">
      <alignment horizontal="left" vertical="center"/>
    </xf>
    <xf numFmtId="184" fontId="6" fillId="0" borderId="0" xfId="15" quotePrefix="1" applyNumberFormat="1" applyFont="1" applyFill="1" applyBorder="1" applyAlignment="1">
      <alignment horizontal="left" vertical="center"/>
    </xf>
    <xf numFmtId="0" fontId="5" fillId="0" borderId="6" xfId="13" quotePrefix="1" applyFont="1" applyBorder="1" applyAlignment="1">
      <alignment horizontal="center" vertical="center" wrapText="1"/>
    </xf>
    <xf numFmtId="0" fontId="6" fillId="0" borderId="8" xfId="13" applyFont="1" applyBorder="1"/>
    <xf numFmtId="0" fontId="6" fillId="0" borderId="0" xfId="13" applyFont="1" applyBorder="1"/>
    <xf numFmtId="0" fontId="6" fillId="0" borderId="12" xfId="13" applyFont="1" applyBorder="1" applyAlignment="1" applyProtection="1">
      <alignment horizontal="right"/>
    </xf>
    <xf numFmtId="0" fontId="5" fillId="0" borderId="5" xfId="13" applyFont="1" applyBorder="1" applyAlignment="1" applyProtection="1">
      <alignment horizontal="center" vertical="center"/>
    </xf>
    <xf numFmtId="184" fontId="5" fillId="2" borderId="6" xfId="15" quotePrefix="1" applyNumberFormat="1" applyFont="1" applyFill="1" applyBorder="1" applyAlignment="1">
      <alignment horizontal="center" vertical="center" wrapText="1"/>
    </xf>
    <xf numFmtId="184" fontId="6" fillId="2" borderId="5" xfId="15" applyNumberFormat="1" applyFont="1" applyFill="1" applyBorder="1" applyAlignment="1">
      <alignment vertical="center"/>
    </xf>
    <xf numFmtId="184" fontId="6" fillId="2" borderId="0" xfId="15" applyNumberFormat="1" applyFont="1" applyFill="1" applyBorder="1" applyAlignment="1">
      <alignment vertical="center"/>
    </xf>
    <xf numFmtId="184" fontId="6" fillId="2" borderId="6" xfId="15" quotePrefix="1" applyNumberFormat="1" applyFont="1" applyFill="1" applyBorder="1" applyAlignment="1">
      <alignment horizontal="left" vertical="center"/>
    </xf>
    <xf numFmtId="184" fontId="6" fillId="0" borderId="5" xfId="15" applyNumberFormat="1" applyFont="1" applyBorder="1" applyAlignment="1">
      <alignment vertical="center"/>
    </xf>
    <xf numFmtId="184" fontId="6" fillId="2" borderId="8" xfId="15" applyNumberFormat="1" applyFont="1" applyFill="1" applyBorder="1"/>
    <xf numFmtId="184" fontId="6" fillId="2" borderId="0" xfId="15" applyNumberFormat="1" applyFont="1" applyFill="1" applyBorder="1"/>
    <xf numFmtId="184" fontId="3" fillId="2" borderId="0" xfId="29" applyNumberFormat="1" applyFill="1" applyBorder="1"/>
    <xf numFmtId="184" fontId="5" fillId="2" borderId="5" xfId="15" applyNumberFormat="1" applyFont="1" applyFill="1" applyBorder="1" applyAlignment="1">
      <alignment horizontal="left" vertical="center"/>
    </xf>
    <xf numFmtId="184" fontId="5" fillId="0" borderId="6" xfId="15" quotePrefix="1" applyNumberFormat="1" applyFont="1" applyBorder="1" applyAlignment="1">
      <alignment horizontal="center" vertical="center" wrapText="1"/>
    </xf>
    <xf numFmtId="184" fontId="6" fillId="0" borderId="6" xfId="15" quotePrefix="1" applyNumberFormat="1" applyFont="1" applyBorder="1" applyAlignment="1">
      <alignment horizontal="left" vertical="center"/>
    </xf>
    <xf numFmtId="184" fontId="6" fillId="0" borderId="8" xfId="15" applyNumberFormat="1" applyFont="1" applyBorder="1"/>
    <xf numFmtId="184" fontId="6" fillId="0" borderId="0" xfId="15" applyNumberFormat="1" applyFont="1" applyBorder="1"/>
    <xf numFmtId="184" fontId="0" fillId="0" borderId="0" xfId="0" applyNumberFormat="1" applyBorder="1"/>
    <xf numFmtId="184" fontId="6" fillId="0" borderId="0" xfId="15" applyNumberFormat="1" applyFont="1" applyBorder="1" applyAlignment="1">
      <alignment horizontal="right"/>
    </xf>
    <xf numFmtId="184" fontId="6" fillId="0" borderId="12" xfId="15" applyNumberFormat="1" applyFont="1" applyBorder="1" applyAlignment="1">
      <alignment horizontal="right"/>
    </xf>
    <xf numFmtId="184" fontId="5" fillId="0" borderId="5" xfId="15" applyNumberFormat="1" applyFont="1" applyBorder="1" applyAlignment="1">
      <alignment horizontal="left" vertical="center"/>
    </xf>
    <xf numFmtId="184" fontId="6" fillId="0" borderId="0" xfId="15" quotePrefix="1" applyNumberFormat="1" applyFont="1" applyBorder="1" applyAlignment="1">
      <alignment horizontal="left" vertical="center"/>
    </xf>
    <xf numFmtId="0" fontId="5" fillId="0" borderId="21" xfId="15" applyFont="1" applyBorder="1" applyAlignment="1">
      <alignment horizontal="left" vertical="center"/>
    </xf>
    <xf numFmtId="0" fontId="6" fillId="0" borderId="8" xfId="15" applyFont="1" applyBorder="1"/>
    <xf numFmtId="0" fontId="5" fillId="0" borderId="6" xfId="23" applyFont="1" applyBorder="1" applyAlignment="1">
      <alignment horizontal="center" vertical="center" wrapText="1"/>
    </xf>
    <xf numFmtId="0" fontId="6" fillId="0" borderId="0" xfId="15" applyFont="1" applyFill="1" applyBorder="1" applyAlignment="1">
      <alignment vertical="center"/>
    </xf>
    <xf numFmtId="0" fontId="5" fillId="0" borderId="6" xfId="17" applyFont="1" applyBorder="1" applyAlignment="1" applyProtection="1">
      <alignment horizontal="center" wrapText="1"/>
    </xf>
    <xf numFmtId="0" fontId="6" fillId="0" borderId="6" xfId="17" quotePrefix="1" applyFont="1" applyBorder="1" applyAlignment="1">
      <alignment horizontal="centerContinuous" wrapText="1"/>
    </xf>
    <xf numFmtId="0" fontId="10" fillId="0" borderId="6" xfId="17" quotePrefix="1" applyFont="1" applyBorder="1" applyAlignment="1">
      <alignment horizontal="centerContinuous" wrapText="1"/>
    </xf>
    <xf numFmtId="0" fontId="6" fillId="0" borderId="32" xfId="17" quotePrefix="1" applyFont="1" applyBorder="1" applyAlignment="1">
      <alignment horizontal="centerContinuous" wrapText="1"/>
    </xf>
    <xf numFmtId="0" fontId="6" fillId="0" borderId="33" xfId="17" quotePrefix="1" applyFont="1" applyFill="1" applyBorder="1" applyAlignment="1">
      <alignment horizontal="centerContinuous" wrapText="1"/>
    </xf>
    <xf numFmtId="0" fontId="5" fillId="0" borderId="5" xfId="17" applyFont="1" applyBorder="1" applyAlignment="1" applyProtection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5" applyFont="1" applyBorder="1"/>
    <xf numFmtId="0" fontId="5" fillId="0" borderId="6" xfId="5" applyFont="1" applyBorder="1" applyAlignment="1">
      <alignment horizontal="left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6" xfId="20" applyFont="1" applyBorder="1" applyAlignment="1">
      <alignment horizontal="center" vertical="center" wrapText="1"/>
    </xf>
    <xf numFmtId="0" fontId="5" fillId="0" borderId="6" xfId="20" quotePrefix="1" applyFont="1" applyBorder="1" applyAlignment="1" applyProtection="1">
      <alignment horizontal="center" vertical="center" wrapText="1"/>
    </xf>
    <xf numFmtId="0" fontId="6" fillId="0" borderId="0" xfId="20" applyFont="1" applyBorder="1" applyAlignment="1" applyProtection="1">
      <alignment horizontal="left" vertical="center"/>
    </xf>
    <xf numFmtId="0" fontId="6" fillId="0" borderId="0" xfId="20" applyFont="1" applyBorder="1" applyAlignment="1">
      <alignment vertical="center"/>
    </xf>
    <xf numFmtId="0" fontId="5" fillId="0" borderId="3" xfId="20" applyFont="1" applyBorder="1" applyAlignment="1" applyProtection="1">
      <alignment horizontal="center" vertical="center"/>
    </xf>
    <xf numFmtId="0" fontId="6" fillId="0" borderId="0" xfId="20" applyFont="1" applyBorder="1"/>
    <xf numFmtId="0" fontId="6" fillId="0" borderId="12" xfId="20" applyFont="1" applyBorder="1" applyAlignment="1" applyProtection="1">
      <alignment horizontal="right"/>
    </xf>
    <xf numFmtId="0" fontId="6" fillId="0" borderId="9" xfId="20" applyFont="1" applyBorder="1" applyAlignment="1" applyProtection="1">
      <alignment vertical="center" wrapText="1"/>
    </xf>
    <xf numFmtId="0" fontId="6" fillId="0" borderId="6" xfId="20" applyFont="1" applyBorder="1" applyAlignment="1" applyProtection="1">
      <alignment vertical="center" wrapText="1"/>
    </xf>
    <xf numFmtId="0" fontId="6" fillId="0" borderId="16" xfId="20" applyFont="1" applyBorder="1" applyAlignment="1" applyProtection="1">
      <alignment vertical="center" wrapText="1"/>
    </xf>
    <xf numFmtId="0" fontId="5" fillId="2" borderId="0" xfId="21" applyFont="1" applyFill="1" applyBorder="1" applyAlignment="1">
      <alignment horizontal="left" vertical="center" wrapText="1"/>
    </xf>
    <xf numFmtId="196" fontId="6" fillId="2" borderId="5" xfId="0" applyNumberFormat="1" applyFont="1" applyFill="1" applyBorder="1" applyAlignment="1">
      <alignment horizontal="right" vertical="center"/>
    </xf>
    <xf numFmtId="0" fontId="5" fillId="2" borderId="0" xfId="21" applyFont="1" applyFill="1" applyBorder="1" applyAlignment="1">
      <alignment horizontal="center" vertical="center" wrapText="1"/>
    </xf>
    <xf numFmtId="172" fontId="5" fillId="0" borderId="0" xfId="0" applyNumberFormat="1" applyFont="1" applyFill="1" applyAlignment="1">
      <alignment vertical="center" wrapText="1"/>
    </xf>
    <xf numFmtId="172" fontId="6" fillId="0" borderId="0" xfId="0" applyNumberFormat="1" applyFont="1" applyFill="1" applyBorder="1" applyAlignment="1">
      <alignment horizontal="left" vertical="center" wrapText="1"/>
    </xf>
    <xf numFmtId="0" fontId="5" fillId="2" borderId="6" xfId="21" applyFont="1" applyFill="1" applyBorder="1" applyAlignment="1">
      <alignment horizontal="center" vertical="center" wrapText="1"/>
    </xf>
    <xf numFmtId="172" fontId="5" fillId="0" borderId="12" xfId="0" applyNumberFormat="1" applyFont="1" applyFill="1" applyBorder="1" applyAlignment="1">
      <alignment horizontal="centerContinuous" vertical="center" wrapText="1"/>
    </xf>
    <xf numFmtId="0" fontId="5" fillId="0" borderId="41" xfId="21" applyFont="1" applyBorder="1" applyAlignment="1">
      <alignment horizontal="centerContinuous" vertical="center" wrapText="1"/>
    </xf>
    <xf numFmtId="0" fontId="6" fillId="0" borderId="43" xfId="21" applyFont="1" applyBorder="1" applyAlignment="1">
      <alignment vertical="center"/>
    </xf>
    <xf numFmtId="0" fontId="6" fillId="0" borderId="44" xfId="21" applyFont="1" applyBorder="1" applyAlignment="1">
      <alignment vertical="center"/>
    </xf>
    <xf numFmtId="0" fontId="6" fillId="0" borderId="37" xfId="21" applyFont="1" applyBorder="1" applyAlignment="1">
      <alignment horizontal="left" vertical="center" wrapText="1" indent="1"/>
    </xf>
    <xf numFmtId="0" fontId="6" fillId="0" borderId="32" xfId="21" applyFont="1" applyBorder="1" applyAlignment="1">
      <alignment horizontal="left" vertical="center" wrapText="1" indent="1"/>
    </xf>
    <xf numFmtId="0" fontId="6" fillId="0" borderId="43" xfId="21" applyFont="1" applyBorder="1" applyAlignment="1">
      <alignment horizontal="left" vertical="center" wrapText="1"/>
    </xf>
    <xf numFmtId="0" fontId="5" fillId="0" borderId="45" xfId="21" applyFont="1" applyBorder="1" applyAlignment="1">
      <alignment horizontal="center" vertical="center" wrapText="1"/>
    </xf>
    <xf numFmtId="0" fontId="5" fillId="0" borderId="42" xfId="21" applyFont="1" applyFill="1" applyBorder="1" applyAlignment="1">
      <alignment horizontal="centerContinuous" vertical="center" wrapText="1"/>
    </xf>
    <xf numFmtId="0" fontId="5" fillId="0" borderId="30" xfId="2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/>
    </xf>
    <xf numFmtId="0" fontId="6" fillId="0" borderId="0" xfId="31" quotePrefix="1" applyFont="1" applyBorder="1"/>
    <xf numFmtId="3" fontId="5" fillId="0" borderId="6" xfId="0" quotePrefix="1" applyNumberFormat="1" applyFont="1" applyBorder="1" applyAlignment="1">
      <alignment horizontal="center" vertical="top" wrapText="1"/>
    </xf>
    <xf numFmtId="3" fontId="6" fillId="0" borderId="8" xfId="0" applyNumberFormat="1" applyFont="1" applyBorder="1"/>
    <xf numFmtId="3" fontId="6" fillId="0" borderId="12" xfId="0" applyNumberFormat="1" applyFont="1" applyBorder="1" applyAlignment="1">
      <alignment horizontal="right"/>
    </xf>
    <xf numFmtId="0" fontId="5" fillId="0" borderId="6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vertical="center"/>
    </xf>
    <xf numFmtId="4" fontId="5" fillId="0" borderId="1" xfId="21" applyNumberFormat="1" applyFont="1" applyFill="1" applyBorder="1" applyAlignment="1">
      <alignment horizontal="centerContinuous" vertical="center" wrapText="1"/>
    </xf>
    <xf numFmtId="4" fontId="6" fillId="0" borderId="8" xfId="21" applyNumberFormat="1" applyFont="1" applyFill="1" applyBorder="1" applyAlignment="1">
      <alignment vertical="top" wrapText="1"/>
    </xf>
    <xf numFmtId="4" fontId="6" fillId="0" borderId="0" xfId="21" applyNumberFormat="1" applyFont="1" applyFill="1" applyBorder="1" applyAlignment="1">
      <alignment vertical="top" wrapText="1"/>
    </xf>
    <xf numFmtId="0" fontId="5" fillId="0" borderId="6" xfId="31" applyFont="1" applyBorder="1" applyAlignment="1">
      <alignment horizontal="center" vertical="center"/>
    </xf>
    <xf numFmtId="0" fontId="5" fillId="0" borderId="4" xfId="31" applyFont="1" applyBorder="1" applyAlignment="1">
      <alignment horizontal="center" vertical="center"/>
    </xf>
    <xf numFmtId="0" fontId="5" fillId="0" borderId="6" xfId="31" quotePrefix="1" applyFont="1" applyFill="1" applyBorder="1" applyAlignment="1">
      <alignment horizontal="center" vertical="center" wrapText="1"/>
    </xf>
    <xf numFmtId="4" fontId="5" fillId="0" borderId="28" xfId="21" applyNumberFormat="1" applyFont="1" applyBorder="1" applyAlignment="1">
      <alignment horizontal="centerContinuous" vertical="center" wrapText="1"/>
    </xf>
    <xf numFmtId="4" fontId="5" fillId="0" borderId="32" xfId="21" applyNumberFormat="1" applyFont="1" applyBorder="1" applyAlignment="1">
      <alignment horizontal="centerContinuous" vertical="center" wrapText="1"/>
    </xf>
    <xf numFmtId="4" fontId="6" fillId="2" borderId="8" xfId="21" applyNumberFormat="1" applyFont="1" applyFill="1" applyBorder="1" applyAlignment="1">
      <alignment horizontal="left" vertical="top" wrapText="1"/>
    </xf>
    <xf numFmtId="39" fontId="5" fillId="0" borderId="24" xfId="21" applyNumberFormat="1" applyFont="1" applyFill="1" applyBorder="1" applyAlignment="1">
      <alignment vertical="center" wrapText="1"/>
    </xf>
    <xf numFmtId="0" fontId="6" fillId="0" borderId="5" xfId="21" applyFont="1" applyBorder="1" applyAlignment="1">
      <alignment horizontal="left" vertical="center" wrapText="1"/>
    </xf>
    <xf numFmtId="0" fontId="5" fillId="0" borderId="4" xfId="21" applyFont="1" applyBorder="1" applyAlignment="1">
      <alignment horizontal="left" vertical="center" wrapText="1"/>
    </xf>
    <xf numFmtId="0" fontId="5" fillId="0" borderId="6" xfId="21" applyFont="1" applyBorder="1" applyAlignment="1">
      <alignment horizontal="centerContinuous" vertical="center" wrapText="1"/>
    </xf>
    <xf numFmtId="0" fontId="5" fillId="0" borderId="6" xfId="21" applyFont="1" applyFill="1" applyBorder="1" applyAlignment="1">
      <alignment horizontal="centerContinuous" vertical="center" wrapText="1"/>
    </xf>
    <xf numFmtId="0" fontId="5" fillId="0" borderId="6" xfId="21" applyFont="1" applyBorder="1" applyAlignment="1">
      <alignment horizontal="center" vertical="center" wrapText="1"/>
    </xf>
    <xf numFmtId="0" fontId="6" fillId="2" borderId="24" xfId="21" applyFont="1" applyFill="1" applyBorder="1" applyAlignment="1">
      <alignment vertical="top"/>
    </xf>
    <xf numFmtId="4" fontId="5" fillId="0" borderId="17" xfId="21" applyNumberFormat="1" applyFont="1" applyFill="1" applyBorder="1" applyAlignment="1">
      <alignment horizontal="centerContinuous" vertical="center" wrapText="1"/>
    </xf>
    <xf numFmtId="201" fontId="5" fillId="0" borderId="16" xfId="21" applyNumberFormat="1" applyFont="1" applyFill="1" applyBorder="1" applyAlignment="1">
      <alignment horizontal="centerContinuous" vertical="center" wrapText="1"/>
    </xf>
    <xf numFmtId="201" fontId="5" fillId="0" borderId="46" xfId="21" applyNumberFormat="1" applyFont="1" applyFill="1" applyBorder="1" applyAlignment="1">
      <alignment horizontal="centerContinuous" vertical="center" wrapText="1"/>
    </xf>
    <xf numFmtId="195" fontId="5" fillId="0" borderId="3" xfId="19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4" fontId="5" fillId="0" borderId="3" xfId="14" applyNumberFormat="1" applyFont="1" applyBorder="1" applyAlignment="1">
      <alignment horizontal="right" vertical="center"/>
    </xf>
    <xf numFmtId="0" fontId="6" fillId="0" borderId="0" xfId="19" applyFont="1" applyFill="1" applyBorder="1" applyAlignment="1">
      <alignment vertical="center"/>
    </xf>
    <xf numFmtId="169" fontId="6" fillId="0" borderId="0" xfId="0" applyNumberFormat="1" applyFont="1" applyAlignment="1">
      <alignment horizontal="right" vertical="center"/>
    </xf>
    <xf numFmtId="169" fontId="5" fillId="0" borderId="0" xfId="0" applyNumberFormat="1" applyFont="1" applyAlignment="1">
      <alignment vertical="center"/>
    </xf>
    <xf numFmtId="4" fontId="5" fillId="0" borderId="3" xfId="0" applyNumberFormat="1" applyFont="1" applyBorder="1" applyAlignment="1">
      <alignment vertical="center"/>
    </xf>
    <xf numFmtId="177" fontId="6" fillId="0" borderId="0" xfId="25" applyNumberFormat="1" applyFont="1" applyAlignment="1">
      <alignment vertical="center"/>
    </xf>
    <xf numFmtId="172" fontId="6" fillId="0" borderId="15" xfId="0" applyNumberFormat="1" applyFont="1" applyBorder="1"/>
    <xf numFmtId="178" fontId="6" fillId="0" borderId="0" xfId="25" applyNumberFormat="1" applyFont="1" applyAlignment="1">
      <alignment vertical="center"/>
    </xf>
    <xf numFmtId="198" fontId="5" fillId="0" borderId="3" xfId="25" applyNumberFormat="1" applyFont="1" applyBorder="1" applyAlignment="1">
      <alignment vertical="center"/>
    </xf>
    <xf numFmtId="181" fontId="6" fillId="0" borderId="0" xfId="25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86" fontId="6" fillId="0" borderId="0" xfId="25" applyNumberFormat="1" applyFont="1" applyAlignment="1">
      <alignment vertical="center"/>
    </xf>
    <xf numFmtId="186" fontId="5" fillId="0" borderId="3" xfId="25" applyNumberFormat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187" fontId="6" fillId="0" borderId="3" xfId="0" applyNumberFormat="1" applyFont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Border="1" applyAlignment="1">
      <alignment horizontal="center" vertical="center" wrapText="1"/>
    </xf>
    <xf numFmtId="168" fontId="6" fillId="0" borderId="0" xfId="0" quotePrefix="1" applyNumberFormat="1" applyFont="1" applyBorder="1" applyAlignment="1">
      <alignment horizontal="center" vertical="center" wrapText="1"/>
    </xf>
    <xf numFmtId="168" fontId="6" fillId="0" borderId="12" xfId="15" applyNumberFormat="1" applyFont="1" applyBorder="1" applyAlignment="1">
      <alignment vertical="center"/>
    </xf>
    <xf numFmtId="172" fontId="5" fillId="0" borderId="3" xfId="0" applyNumberFormat="1" applyFont="1" applyBorder="1" applyAlignment="1">
      <alignment vertical="center"/>
    </xf>
    <xf numFmtId="168" fontId="5" fillId="0" borderId="10" xfId="0" applyNumberFormat="1" applyFont="1" applyBorder="1" applyAlignment="1">
      <alignment vertical="center"/>
    </xf>
    <xf numFmtId="168" fontId="5" fillId="0" borderId="3" xfId="15" applyNumberFormat="1" applyFont="1" applyBorder="1" applyAlignment="1">
      <alignment vertical="center"/>
    </xf>
    <xf numFmtId="168" fontId="5" fillId="0" borderId="13" xfId="15" applyNumberFormat="1" applyFont="1" applyBorder="1" applyAlignment="1">
      <alignment vertical="center"/>
    </xf>
    <xf numFmtId="179" fontId="6" fillId="0" borderId="0" xfId="15" applyNumberFormat="1" applyFont="1" applyAlignment="1">
      <alignment vertical="center"/>
    </xf>
    <xf numFmtId="180" fontId="5" fillId="0" borderId="3" xfId="15" applyNumberFormat="1" applyFont="1" applyBorder="1" applyAlignment="1">
      <alignment vertical="center"/>
    </xf>
    <xf numFmtId="183" fontId="6" fillId="0" borderId="0" xfId="38" applyNumberFormat="1" applyFont="1" applyFill="1" applyBorder="1" applyAlignment="1">
      <alignment vertical="center"/>
    </xf>
    <xf numFmtId="183" fontId="5" fillId="6" borderId="4" xfId="37" applyNumberFormat="1" applyFont="1" applyFill="1" applyBorder="1" applyAlignment="1">
      <alignment vertical="center"/>
    </xf>
    <xf numFmtId="183" fontId="6" fillId="0" borderId="0" xfId="38" applyNumberFormat="1" applyFont="1" applyBorder="1" applyAlignment="1">
      <alignment vertical="center"/>
    </xf>
    <xf numFmtId="183" fontId="6" fillId="0" borderId="6" xfId="38" applyNumberFormat="1" applyFont="1" applyBorder="1" applyAlignment="1">
      <alignment vertical="center"/>
    </xf>
    <xf numFmtId="183" fontId="5" fillId="7" borderId="3" xfId="37" applyNumberFormat="1" applyFont="1" applyFill="1" applyBorder="1" applyAlignment="1">
      <alignment vertical="center"/>
    </xf>
    <xf numFmtId="182" fontId="5" fillId="0" borderId="3" xfId="12" applyNumberFormat="1" applyFont="1" applyBorder="1" applyAlignment="1">
      <alignment vertical="center"/>
    </xf>
    <xf numFmtId="193" fontId="6" fillId="0" borderId="0" xfId="15" applyNumberFormat="1" applyFont="1" applyAlignment="1">
      <alignment vertical="center"/>
    </xf>
    <xf numFmtId="193" fontId="5" fillId="0" borderId="3" xfId="15" applyNumberFormat="1" applyFont="1" applyBorder="1" applyAlignment="1">
      <alignment vertical="center"/>
    </xf>
    <xf numFmtId="184" fontId="5" fillId="0" borderId="3" xfId="15" applyNumberFormat="1" applyFont="1" applyBorder="1" applyAlignment="1">
      <alignment vertical="center"/>
    </xf>
    <xf numFmtId="184" fontId="6" fillId="0" borderId="0" xfId="15" applyNumberFormat="1" applyFont="1" applyAlignment="1">
      <alignment horizontal="right" vertical="center"/>
    </xf>
    <xf numFmtId="4" fontId="5" fillId="0" borderId="3" xfId="15" applyNumberFormat="1" applyFont="1" applyBorder="1" applyAlignment="1">
      <alignment vertical="center"/>
    </xf>
    <xf numFmtId="4" fontId="5" fillId="0" borderId="3" xfId="15" applyNumberFormat="1" applyFont="1" applyBorder="1" applyAlignment="1">
      <alignment horizontal="right" vertical="center"/>
    </xf>
    <xf numFmtId="194" fontId="6" fillId="0" borderId="0" xfId="17" applyNumberFormat="1" applyFont="1" applyAlignment="1">
      <alignment vertical="center"/>
    </xf>
    <xf numFmtId="194" fontId="5" fillId="0" borderId="4" xfId="17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176" fontId="6" fillId="0" borderId="5" xfId="21" applyNumberFormat="1" applyFont="1" applyBorder="1" applyAlignment="1">
      <alignment vertical="center"/>
    </xf>
    <xf numFmtId="176" fontId="6" fillId="0" borderId="4" xfId="21" applyNumberFormat="1" applyFont="1" applyBorder="1" applyAlignment="1">
      <alignment vertical="center"/>
    </xf>
    <xf numFmtId="176" fontId="6" fillId="0" borderId="0" xfId="21" applyNumberFormat="1" applyFont="1" applyAlignment="1">
      <alignment vertical="center"/>
    </xf>
    <xf numFmtId="176" fontId="6" fillId="0" borderId="6" xfId="21" applyNumberFormat="1" applyFont="1" applyBorder="1" applyAlignment="1">
      <alignment vertical="center"/>
    </xf>
    <xf numFmtId="176" fontId="5" fillId="0" borderId="3" xfId="21" applyNumberFormat="1" applyFont="1" applyBorder="1" applyAlignment="1">
      <alignment vertical="center"/>
    </xf>
    <xf numFmtId="176" fontId="6" fillId="0" borderId="22" xfId="21" applyNumberFormat="1" applyFont="1" applyBorder="1" applyAlignment="1">
      <alignment vertical="center"/>
    </xf>
    <xf numFmtId="176" fontId="6" fillId="0" borderId="11" xfId="21" applyNumberFormat="1" applyFont="1" applyBorder="1" applyAlignment="1">
      <alignment vertical="center"/>
    </xf>
    <xf numFmtId="176" fontId="6" fillId="0" borderId="12" xfId="21" applyNumberFormat="1" applyFont="1" applyBorder="1" applyAlignment="1">
      <alignment vertical="center"/>
    </xf>
    <xf numFmtId="176" fontId="6" fillId="0" borderId="16" xfId="21" applyNumberFormat="1" applyFont="1" applyBorder="1" applyAlignment="1">
      <alignment vertical="center"/>
    </xf>
    <xf numFmtId="176" fontId="5" fillId="0" borderId="13" xfId="21" applyNumberFormat="1" applyFont="1" applyBorder="1" applyAlignment="1">
      <alignment vertical="center"/>
    </xf>
    <xf numFmtId="4" fontId="5" fillId="0" borderId="24" xfId="21" applyNumberFormat="1" applyFont="1" applyFill="1" applyBorder="1" applyAlignment="1">
      <alignment vertical="center"/>
    </xf>
    <xf numFmtId="0" fontId="6" fillId="2" borderId="12" xfId="21" applyFont="1" applyFill="1" applyBorder="1" applyAlignment="1">
      <alignment horizontal="left" indent="2"/>
    </xf>
    <xf numFmtId="0" fontId="6" fillId="2" borderId="16" xfId="21" applyFont="1" applyFill="1" applyBorder="1" applyAlignment="1">
      <alignment horizontal="left" indent="2"/>
    </xf>
    <xf numFmtId="184" fontId="6" fillId="0" borderId="0" xfId="21" applyNumberFormat="1" applyFont="1" applyAlignment="1">
      <alignment vertical="center"/>
    </xf>
    <xf numFmtId="184" fontId="6" fillId="0" borderId="5" xfId="21" applyNumberFormat="1" applyFont="1" applyBorder="1" applyAlignment="1">
      <alignment vertical="center"/>
    </xf>
    <xf numFmtId="184" fontId="6" fillId="0" borderId="0" xfId="21" applyNumberFormat="1" applyFont="1" applyAlignment="1">
      <alignment vertical="center" wrapText="1"/>
    </xf>
    <xf numFmtId="3" fontId="19" fillId="0" borderId="47" xfId="31" applyNumberFormat="1" applyFont="1" applyBorder="1" applyAlignment="1">
      <alignment horizontal="center"/>
    </xf>
    <xf numFmtId="0" fontId="5" fillId="0" borderId="5" xfId="0" applyFont="1" applyBorder="1"/>
    <xf numFmtId="0" fontId="5" fillId="0" borderId="21" xfId="0" applyFont="1" applyBorder="1" applyAlignment="1">
      <alignment horizontal="center" vertical="center"/>
    </xf>
    <xf numFmtId="0" fontId="6" fillId="0" borderId="17" xfId="15" applyFont="1" applyBorder="1" applyAlignment="1">
      <alignment vertical="center"/>
    </xf>
    <xf numFmtId="0" fontId="6" fillId="0" borderId="25" xfId="15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4" xfId="31" applyNumberFormat="1" applyFont="1" applyBorder="1" applyAlignment="1">
      <alignment vertical="center"/>
    </xf>
    <xf numFmtId="0" fontId="6" fillId="0" borderId="0" xfId="0" applyFont="1" applyFill="1" applyBorder="1"/>
    <xf numFmtId="0" fontId="6" fillId="0" borderId="0" xfId="21" applyFont="1" applyFill="1" applyBorder="1" applyAlignment="1">
      <alignment vertical="center" wrapText="1"/>
    </xf>
    <xf numFmtId="0" fontId="6" fillId="0" borderId="0" xfId="21" applyFont="1" applyFill="1" applyBorder="1" applyAlignment="1">
      <alignment horizontal="centerContinuous" vertical="center" wrapText="1"/>
    </xf>
    <xf numFmtId="0" fontId="6" fillId="0" borderId="0" xfId="0" applyFont="1" applyFill="1" applyAlignment="1">
      <alignment horizontal="centerContinuous"/>
    </xf>
    <xf numFmtId="0" fontId="5" fillId="0" borderId="0" xfId="31" applyFont="1" applyBorder="1" applyAlignment="1">
      <alignment horizontal="center" vertical="center"/>
    </xf>
    <xf numFmtId="0" fontId="6" fillId="0" borderId="0" xfId="31" applyFont="1" applyFill="1" applyBorder="1" applyAlignment="1">
      <alignment horizontal="centerContinuous" wrapText="1"/>
    </xf>
    <xf numFmtId="168" fontId="6" fillId="0" borderId="0" xfId="31" applyNumberFormat="1" applyFont="1" applyBorder="1" applyAlignment="1">
      <alignment horizontal="centerContinuous"/>
    </xf>
    <xf numFmtId="0" fontId="6" fillId="0" borderId="8" xfId="21" applyFont="1" applyFill="1" applyBorder="1" applyAlignment="1">
      <alignment horizontal="centerContinuous" vertical="center" wrapText="1"/>
    </xf>
    <xf numFmtId="0" fontId="6" fillId="0" borderId="0" xfId="21" applyFont="1" applyAlignment="1">
      <alignment horizontal="centerContinuous"/>
    </xf>
    <xf numFmtId="0" fontId="6" fillId="0" borderId="0" xfId="21" quotePrefix="1" applyFont="1" applyFill="1" applyBorder="1" applyAlignment="1">
      <alignment horizontal="centerContinuous" vertical="center" wrapText="1"/>
    </xf>
    <xf numFmtId="0" fontId="6" fillId="0" borderId="0" xfId="21" applyFont="1" applyBorder="1" applyAlignment="1">
      <alignment horizontal="centerContinuous"/>
    </xf>
    <xf numFmtId="0" fontId="5" fillId="0" borderId="40" xfId="31" applyFont="1" applyBorder="1" applyAlignment="1">
      <alignment horizontal="center"/>
    </xf>
    <xf numFmtId="0" fontId="6" fillId="0" borderId="0" xfId="31" applyFont="1" applyAlignment="1">
      <alignment horizontal="centerContinuous"/>
    </xf>
    <xf numFmtId="3" fontId="6" fillId="0" borderId="0" xfId="31" applyNumberFormat="1" applyFont="1" applyAlignment="1">
      <alignment horizontal="centerContinuous"/>
    </xf>
    <xf numFmtId="183" fontId="6" fillId="0" borderId="5" xfId="38" applyNumberFormat="1" applyFont="1" applyFill="1" applyBorder="1" applyAlignment="1">
      <alignment vertical="center"/>
    </xf>
    <xf numFmtId="183" fontId="6" fillId="0" borderId="0" xfId="37" applyNumberFormat="1" applyFont="1" applyAlignment="1">
      <alignment vertical="center"/>
    </xf>
    <xf numFmtId="183" fontId="6" fillId="0" borderId="5" xfId="38" applyNumberFormat="1" applyFont="1" applyBorder="1" applyAlignment="1">
      <alignment vertical="center"/>
    </xf>
    <xf numFmtId="0" fontId="6" fillId="0" borderId="0" xfId="21" applyFont="1" applyAlignment="1">
      <alignment horizontal="left" wrapText="1"/>
    </xf>
    <xf numFmtId="0" fontId="6" fillId="0" borderId="0" xfId="21" applyFont="1" applyAlignment="1">
      <alignment horizontal="left" vertical="center" wrapText="1"/>
    </xf>
    <xf numFmtId="0" fontId="6" fillId="0" borderId="0" xfId="37" quotePrefix="1" applyFont="1" applyAlignment="1">
      <alignment horizontal="left" vertical="center" wrapText="1"/>
    </xf>
    <xf numFmtId="167" fontId="6" fillId="0" borderId="4" xfId="9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3" fillId="4" borderId="0" xfId="31" applyFill="1" applyAlignment="1">
      <alignment horizontal="centerContinuous"/>
    </xf>
    <xf numFmtId="0" fontId="5" fillId="4" borderId="0" xfId="34" applyFont="1" applyFill="1" applyAlignment="1">
      <alignment horizontal="centerContinuous" vertical="center" wrapText="1"/>
    </xf>
    <xf numFmtId="0" fontId="5" fillId="4" borderId="0" xfId="34" applyFont="1" applyFill="1" applyAlignment="1">
      <alignment horizontal="centerContinuous" wrapText="1"/>
    </xf>
    <xf numFmtId="0" fontId="21" fillId="0" borderId="0" xfId="15" applyFont="1" applyAlignment="1">
      <alignment vertical="center"/>
    </xf>
    <xf numFmtId="0" fontId="6" fillId="0" borderId="0" xfId="33" applyFont="1" applyAlignment="1">
      <alignment vertical="center"/>
    </xf>
    <xf numFmtId="199" fontId="5" fillId="2" borderId="0" xfId="0" applyNumberFormat="1" applyFont="1" applyFill="1" applyAlignment="1">
      <alignment horizontal="right" vertical="center"/>
    </xf>
    <xf numFmtId="199" fontId="6" fillId="2" borderId="6" xfId="0" applyNumberFormat="1" applyFont="1" applyFill="1" applyBorder="1" applyAlignment="1">
      <alignment vertical="center"/>
    </xf>
    <xf numFmtId="199" fontId="6" fillId="2" borderId="1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Continuous" vertical="center" wrapText="1"/>
    </xf>
    <xf numFmtId="3" fontId="6" fillId="0" borderId="0" xfId="31" applyNumberFormat="1" applyFont="1" applyFill="1" applyBorder="1" applyAlignment="1">
      <alignment horizontal="centerContinuous"/>
    </xf>
    <xf numFmtId="0" fontId="6" fillId="0" borderId="0" xfId="21" applyFont="1" applyFill="1" applyBorder="1" applyAlignment="1">
      <alignment vertical="center"/>
    </xf>
    <xf numFmtId="4" fontId="17" fillId="0" borderId="0" xfId="21" applyNumberFormat="1" applyFont="1" applyBorder="1"/>
    <xf numFmtId="4" fontId="6" fillId="0" borderId="24" xfId="21" applyNumberFormat="1" applyFont="1" applyBorder="1" applyAlignment="1">
      <alignment vertical="top"/>
    </xf>
    <xf numFmtId="4" fontId="6" fillId="0" borderId="22" xfId="21" applyNumberFormat="1" applyFont="1" applyBorder="1"/>
    <xf numFmtId="4" fontId="6" fillId="0" borderId="12" xfId="21" applyNumberFormat="1" applyFont="1" applyBorder="1"/>
    <xf numFmtId="4" fontId="5" fillId="0" borderId="12" xfId="21" applyNumberFormat="1" applyFont="1" applyFill="1" applyBorder="1"/>
    <xf numFmtId="3" fontId="5" fillId="0" borderId="6" xfId="31" applyNumberFormat="1" applyFont="1" applyBorder="1" applyAlignment="1">
      <alignment vertical="center"/>
    </xf>
    <xf numFmtId="184" fontId="5" fillId="0" borderId="4" xfId="21" applyNumberFormat="1" applyFont="1" applyBorder="1" applyAlignment="1">
      <alignment vertical="center" wrapText="1"/>
    </xf>
    <xf numFmtId="184" fontId="5" fillId="0" borderId="3" xfId="21" applyNumberFormat="1" applyFont="1" applyBorder="1" applyAlignment="1">
      <alignment vertical="center"/>
    </xf>
    <xf numFmtId="0" fontId="6" fillId="0" borderId="0" xfId="31" applyFont="1" applyBorder="1" applyAlignment="1">
      <alignment horizontal="left"/>
    </xf>
    <xf numFmtId="195" fontId="6" fillId="0" borderId="0" xfId="14" applyNumberFormat="1" applyFont="1" applyAlignment="1">
      <alignment horizontal="right" vertical="center"/>
    </xf>
    <xf numFmtId="195" fontId="6" fillId="0" borderId="22" xfId="19" applyNumberFormat="1" applyFont="1" applyBorder="1" applyAlignment="1">
      <alignment horizontal="right" vertical="center"/>
    </xf>
    <xf numFmtId="195" fontId="6" fillId="0" borderId="12" xfId="19" applyNumberFormat="1" applyFont="1" applyBorder="1" applyAlignment="1">
      <alignment horizontal="right" vertical="center"/>
    </xf>
    <xf numFmtId="195" fontId="5" fillId="0" borderId="13" xfId="19" applyNumberFormat="1" applyFont="1" applyBorder="1" applyAlignment="1">
      <alignment horizontal="right" vertical="center"/>
    </xf>
    <xf numFmtId="169" fontId="6" fillId="0" borderId="0" xfId="26" applyNumberFormat="1" applyFont="1" applyAlignment="1">
      <alignment horizontal="right" vertical="center"/>
    </xf>
    <xf numFmtId="169" fontId="6" fillId="0" borderId="6" xfId="0" applyNumberFormat="1" applyFont="1" applyBorder="1" applyAlignment="1">
      <alignment vertical="center"/>
    </xf>
    <xf numFmtId="169" fontId="5" fillId="0" borderId="3" xfId="1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8" fontId="5" fillId="0" borderId="3" xfId="25" applyNumberFormat="1" applyFont="1" applyBorder="1" applyAlignment="1">
      <alignment vertical="center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center" vertical="center"/>
    </xf>
    <xf numFmtId="0" fontId="5" fillId="4" borderId="12" xfId="15" applyFont="1" applyFill="1" applyBorder="1" applyAlignment="1">
      <alignment horizontal="centerContinuous" vertical="center" wrapText="1"/>
    </xf>
    <xf numFmtId="0" fontId="5" fillId="2" borderId="7" xfId="15" applyFont="1" applyFill="1" applyBorder="1" applyAlignment="1">
      <alignment horizontal="center" vertical="center" wrapText="1"/>
    </xf>
    <xf numFmtId="0" fontId="5" fillId="2" borderId="6" xfId="15" applyFont="1" applyFill="1" applyBorder="1" applyAlignment="1">
      <alignment horizontal="center" vertical="center" wrapText="1"/>
    </xf>
    <xf numFmtId="184" fontId="5" fillId="2" borderId="6" xfId="15" applyNumberFormat="1" applyFont="1" applyFill="1" applyBorder="1" applyAlignment="1">
      <alignment horizontal="center" vertical="center" wrapText="1"/>
    </xf>
    <xf numFmtId="184" fontId="5" fillId="2" borderId="6" xfId="18" applyNumberFormat="1" applyFont="1" applyFill="1" applyBorder="1" applyAlignment="1">
      <alignment horizontal="center" vertical="center" wrapText="1"/>
    </xf>
    <xf numFmtId="184" fontId="6" fillId="2" borderId="0" xfId="15" applyNumberFormat="1" applyFont="1" applyFill="1" applyAlignment="1">
      <alignment vertical="center"/>
    </xf>
    <xf numFmtId="184" fontId="5" fillId="2" borderId="3" xfId="15" applyNumberFormat="1" applyFont="1" applyFill="1" applyBorder="1" applyAlignment="1">
      <alignment horizontal="right" vertical="center"/>
    </xf>
    <xf numFmtId="0" fontId="0" fillId="0" borderId="1" xfId="0" applyBorder="1"/>
    <xf numFmtId="184" fontId="6" fillId="0" borderId="0" xfId="15" applyNumberFormat="1" applyFont="1" applyAlignment="1">
      <alignment horizontal="center" vertical="center"/>
    </xf>
    <xf numFmtId="184" fontId="5" fillId="0" borderId="3" xfId="0" applyNumberFormat="1" applyFont="1" applyBorder="1" applyAlignment="1">
      <alignment horizontal="right" vertical="center"/>
    </xf>
    <xf numFmtId="0" fontId="0" fillId="4" borderId="0" xfId="0" applyFill="1"/>
    <xf numFmtId="0" fontId="19" fillId="2" borderId="0" xfId="0" applyFont="1" applyFill="1"/>
    <xf numFmtId="0" fontId="19" fillId="2" borderId="0" xfId="0" applyFont="1" applyFill="1" applyAlignment="1">
      <alignment wrapText="1"/>
    </xf>
    <xf numFmtId="0" fontId="6" fillId="2" borderId="0" xfId="0" applyFont="1" applyFill="1"/>
    <xf numFmtId="0" fontId="5" fillId="0" borderId="4" xfId="33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5" xfId="15" applyFont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4" fontId="2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5" fillId="0" borderId="3" xfId="15" applyFont="1" applyBorder="1" applyAlignment="1">
      <alignment horizontal="left" vertical="center"/>
    </xf>
    <xf numFmtId="184" fontId="5" fillId="0" borderId="3" xfId="0" applyNumberFormat="1" applyFont="1" applyBorder="1" applyAlignment="1">
      <alignment vertical="center"/>
    </xf>
    <xf numFmtId="184" fontId="5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97" fontId="6" fillId="0" borderId="0" xfId="0" applyNumberFormat="1" applyFont="1" applyAlignment="1">
      <alignment vertical="center"/>
    </xf>
    <xf numFmtId="184" fontId="22" fillId="2" borderId="0" xfId="0" applyNumberFormat="1" applyFont="1" applyFill="1" applyAlignment="1">
      <alignment vertical="center"/>
    </xf>
    <xf numFmtId="0" fontId="6" fillId="0" borderId="0" xfId="34" applyFont="1"/>
    <xf numFmtId="0" fontId="6" fillId="0" borderId="0" xfId="34" applyFont="1" applyAlignment="1">
      <alignment vertical="center"/>
    </xf>
    <xf numFmtId="0" fontId="5" fillId="0" borderId="1" xfId="34" applyFont="1" applyBorder="1" applyAlignment="1">
      <alignment horizontal="center" vertical="center" wrapText="1"/>
    </xf>
    <xf numFmtId="184" fontId="6" fillId="0" borderId="0" xfId="34" applyNumberFormat="1" applyFont="1"/>
    <xf numFmtId="197" fontId="6" fillId="0" borderId="0" xfId="34" applyNumberFormat="1" applyFont="1"/>
    <xf numFmtId="3" fontId="6" fillId="0" borderId="0" xfId="34" applyNumberFormat="1" applyFont="1"/>
    <xf numFmtId="0" fontId="6" fillId="0" borderId="0" xfId="33" applyFont="1"/>
    <xf numFmtId="0" fontId="3" fillId="0" borderId="0" xfId="33"/>
    <xf numFmtId="0" fontId="5" fillId="0" borderId="0" xfId="33" applyFont="1" applyAlignment="1">
      <alignment horizontal="center" vertical="center" wrapText="1"/>
    </xf>
    <xf numFmtId="0" fontId="5" fillId="0" borderId="0" xfId="33" applyFont="1" applyAlignment="1">
      <alignment horizontal="center" vertical="center"/>
    </xf>
    <xf numFmtId="4" fontId="6" fillId="0" borderId="0" xfId="33" applyNumberFormat="1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9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centerContinuous"/>
    </xf>
    <xf numFmtId="0" fontId="19" fillId="4" borderId="0" xfId="0" applyFont="1" applyFill="1" applyAlignment="1">
      <alignment horizontal="centerContinuous"/>
    </xf>
    <xf numFmtId="0" fontId="12" fillId="4" borderId="0" xfId="0" applyFont="1" applyFill="1" applyAlignment="1">
      <alignment horizontal="centerContinuous" vertical="center"/>
    </xf>
    <xf numFmtId="0" fontId="19" fillId="4" borderId="0" xfId="0" applyFont="1" applyFill="1" applyAlignment="1">
      <alignment horizontal="centerContinuous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/>
    <xf numFmtId="197" fontId="6" fillId="0" borderId="0" xfId="31" applyNumberFormat="1" applyFont="1"/>
    <xf numFmtId="197" fontId="3" fillId="0" borderId="0" xfId="31" applyNumberFormat="1"/>
    <xf numFmtId="0" fontId="5" fillId="0" borderId="0" xfId="34" applyFont="1"/>
    <xf numFmtId="0" fontId="6" fillId="4" borderId="0" xfId="34" applyFont="1" applyFill="1" applyAlignment="1">
      <alignment horizontal="centerContinuous"/>
    </xf>
    <xf numFmtId="0" fontId="3" fillId="4" borderId="0" xfId="31" applyFill="1" applyAlignment="1">
      <alignment horizontal="centerContinuous" vertical="center" wrapText="1"/>
    </xf>
    <xf numFmtId="0" fontId="3" fillId="4" borderId="0" xfId="31" applyFill="1" applyAlignment="1">
      <alignment horizontal="centerContinuous" wrapText="1"/>
    </xf>
    <xf numFmtId="0" fontId="3" fillId="4" borderId="0" xfId="31" applyFill="1" applyAlignment="1">
      <alignment horizontal="centerContinuous" vertical="center"/>
    </xf>
    <xf numFmtId="0" fontId="5" fillId="0" borderId="7" xfId="34" applyFont="1" applyBorder="1" applyAlignment="1">
      <alignment horizontal="center" vertical="center" wrapText="1"/>
    </xf>
    <xf numFmtId="184" fontId="5" fillId="0" borderId="5" xfId="34" applyNumberFormat="1" applyFont="1" applyBorder="1" applyAlignment="1">
      <alignment vertical="center"/>
    </xf>
    <xf numFmtId="0" fontId="3" fillId="0" borderId="1" xfId="34" applyBorder="1"/>
    <xf numFmtId="0" fontId="6" fillId="0" borderId="1" xfId="34" applyFont="1" applyBorder="1"/>
    <xf numFmtId="0" fontId="6" fillId="0" borderId="1" xfId="34" applyFont="1" applyBorder="1" applyAlignment="1">
      <alignment horizontal="right"/>
    </xf>
    <xf numFmtId="0" fontId="6" fillId="0" borderId="1" xfId="34" applyFont="1" applyBorder="1" applyAlignment="1">
      <alignment vertical="center"/>
    </xf>
    <xf numFmtId="0" fontId="5" fillId="0" borderId="7" xfId="34" applyFont="1" applyBorder="1" applyAlignment="1">
      <alignment vertical="center" wrapText="1"/>
    </xf>
    <xf numFmtId="0" fontId="19" fillId="0" borderId="0" xfId="31" applyFont="1" applyAlignment="1">
      <alignment vertical="center" wrapText="1"/>
    </xf>
    <xf numFmtId="164" fontId="5" fillId="0" borderId="0" xfId="36" applyFont="1" applyFill="1" applyBorder="1" applyAlignment="1">
      <alignment horizontal="left" vertical="center"/>
    </xf>
    <xf numFmtId="4" fontId="22" fillId="0" borderId="0" xfId="31" applyNumberFormat="1" applyFont="1" applyAlignment="1">
      <alignment vertical="center"/>
    </xf>
    <xf numFmtId="0" fontId="22" fillId="0" borderId="0" xfId="31" applyFont="1" applyAlignment="1">
      <alignment vertical="center"/>
    </xf>
    <xf numFmtId="4" fontId="6" fillId="0" borderId="0" xfId="31" applyNumberFormat="1" applyFont="1" applyAlignment="1">
      <alignment vertical="center"/>
    </xf>
    <xf numFmtId="10" fontId="6" fillId="0" borderId="0" xfId="27" applyNumberFormat="1" applyFont="1" applyFill="1"/>
    <xf numFmtId="0" fontId="19" fillId="4" borderId="0" xfId="31" applyFont="1" applyFill="1" applyAlignment="1">
      <alignment horizontal="centerContinuous" wrapText="1"/>
    </xf>
    <xf numFmtId="0" fontId="5" fillId="0" borderId="0" xfId="31" applyFont="1" applyAlignment="1">
      <alignment vertical="center"/>
    </xf>
    <xf numFmtId="0" fontId="5" fillId="0" borderId="6" xfId="33" applyFont="1" applyBorder="1" applyAlignment="1">
      <alignment vertical="center" wrapText="1"/>
    </xf>
    <xf numFmtId="0" fontId="3" fillId="0" borderId="0" xfId="33" applyBorder="1"/>
    <xf numFmtId="0" fontId="6" fillId="0" borderId="0" xfId="33" applyFont="1" applyBorder="1" applyAlignment="1">
      <alignment horizontal="right"/>
    </xf>
    <xf numFmtId="0" fontId="6" fillId="0" borderId="0" xfId="33" applyFont="1" applyBorder="1" applyAlignment="1">
      <alignment horizontal="center"/>
    </xf>
    <xf numFmtId="0" fontId="6" fillId="0" borderId="0" xfId="33" applyFont="1" applyBorder="1"/>
    <xf numFmtId="0" fontId="5" fillId="0" borderId="0" xfId="33" applyFont="1" applyBorder="1" applyAlignment="1">
      <alignment horizontal="center" vertical="center"/>
    </xf>
    <xf numFmtId="194" fontId="5" fillId="0" borderId="3" xfId="17" applyNumberFormat="1" applyFont="1" applyBorder="1" applyAlignment="1">
      <alignment vertical="center"/>
    </xf>
    <xf numFmtId="0" fontId="6" fillId="0" borderId="6" xfId="0" applyFont="1" applyBorder="1"/>
    <xf numFmtId="0" fontId="5" fillId="0" borderId="0" xfId="5" applyFont="1" applyBorder="1" applyAlignment="1">
      <alignment horizontal="center"/>
    </xf>
    <xf numFmtId="3" fontId="19" fillId="0" borderId="1" xfId="0" applyNumberFormat="1" applyFont="1" applyBorder="1" applyAlignment="1">
      <alignment vertical="center"/>
    </xf>
    <xf numFmtId="0" fontId="6" fillId="0" borderId="6" xfId="5" applyFont="1" applyBorder="1"/>
    <xf numFmtId="199" fontId="6" fillId="2" borderId="0" xfId="0" applyNumberFormat="1" applyFont="1" applyFill="1" applyAlignment="1">
      <alignment vertical="center"/>
    </xf>
    <xf numFmtId="199" fontId="6" fillId="2" borderId="0" xfId="0" applyNumberFormat="1" applyFont="1" applyFill="1" applyAlignment="1">
      <alignment horizontal="right" vertical="center"/>
    </xf>
    <xf numFmtId="3" fontId="6" fillId="0" borderId="0" xfId="43" applyNumberFormat="1" applyFont="1"/>
    <xf numFmtId="166" fontId="5" fillId="0" borderId="3" xfId="0" applyNumberFormat="1" applyFont="1" applyBorder="1" applyAlignment="1">
      <alignment vertical="center"/>
    </xf>
    <xf numFmtId="4" fontId="6" fillId="0" borderId="0" xfId="43" applyNumberFormat="1" applyFont="1"/>
    <xf numFmtId="4" fontId="6" fillId="0" borderId="22" xfId="21" applyNumberFormat="1" applyFont="1" applyBorder="1" applyAlignment="1">
      <alignment vertical="center"/>
    </xf>
    <xf numFmtId="4" fontId="6" fillId="0" borderId="12" xfId="21" applyNumberFormat="1" applyFont="1" applyBorder="1" applyAlignment="1">
      <alignment vertical="center"/>
    </xf>
    <xf numFmtId="3" fontId="17" fillId="0" borderId="0" xfId="43" applyNumberFormat="1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14" applyFont="1" applyBorder="1" applyAlignment="1">
      <alignment horizontal="center" wrapText="1"/>
    </xf>
    <xf numFmtId="0" fontId="5" fillId="0" borderId="7" xfId="14" applyFont="1" applyBorder="1" applyAlignment="1">
      <alignment horizontal="center" wrapText="1"/>
    </xf>
    <xf numFmtId="0" fontId="5" fillId="4" borderId="12" xfId="31" applyFont="1" applyFill="1" applyBorder="1" applyAlignment="1">
      <alignment horizontal="centerContinuous" vertical="center"/>
    </xf>
    <xf numFmtId="172" fontId="6" fillId="0" borderId="12" xfId="31" applyNumberFormat="1" applyFont="1" applyBorder="1" applyAlignment="1">
      <alignment horizontal="right" vertical="center"/>
    </xf>
    <xf numFmtId="167" fontId="5" fillId="0" borderId="16" xfId="9" applyNumberFormat="1" applyFont="1" applyFill="1" applyBorder="1" applyAlignment="1">
      <alignment horizontal="center" wrapText="1"/>
    </xf>
    <xf numFmtId="4" fontId="5" fillId="0" borderId="13" xfId="0" applyNumberFormat="1" applyFont="1" applyBorder="1" applyAlignment="1">
      <alignment vertical="center"/>
    </xf>
    <xf numFmtId="202" fontId="5" fillId="0" borderId="5" xfId="0" applyNumberFormat="1" applyFont="1" applyBorder="1" applyAlignment="1">
      <alignment vertical="center"/>
    </xf>
    <xf numFmtId="169" fontId="5" fillId="0" borderId="5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horizontal="left" vertical="center"/>
    </xf>
    <xf numFmtId="172" fontId="6" fillId="0" borderId="5" xfId="0" applyNumberFormat="1" applyFont="1" applyBorder="1" applyAlignment="1">
      <alignment vertical="center"/>
    </xf>
    <xf numFmtId="196" fontId="6" fillId="0" borderId="22" xfId="25" applyNumberFormat="1" applyFont="1" applyBorder="1" applyAlignment="1">
      <alignment vertical="center"/>
    </xf>
    <xf numFmtId="196" fontId="6" fillId="0" borderId="12" xfId="25" applyNumberFormat="1" applyFont="1" applyBorder="1" applyAlignment="1">
      <alignment vertical="center"/>
    </xf>
    <xf numFmtId="172" fontId="6" fillId="0" borderId="25" xfId="0" applyNumberFormat="1" applyFont="1" applyBorder="1" applyAlignment="1">
      <alignment horizontal="left" vertical="center"/>
    </xf>
    <xf numFmtId="172" fontId="6" fillId="0" borderId="4" xfId="0" applyNumberFormat="1" applyFont="1" applyBorder="1" applyAlignment="1">
      <alignment horizontal="left" vertical="center"/>
    </xf>
    <xf numFmtId="172" fontId="6" fillId="0" borderId="11" xfId="0" applyNumberFormat="1" applyFont="1" applyBorder="1" applyAlignment="1">
      <alignment horizontal="left" vertical="center"/>
    </xf>
    <xf numFmtId="172" fontId="5" fillId="0" borderId="6" xfId="0" applyNumberFormat="1" applyFont="1" applyBorder="1" applyAlignment="1">
      <alignment horizontal="center" wrapText="1"/>
    </xf>
    <xf numFmtId="172" fontId="6" fillId="0" borderId="4" xfId="0" applyNumberFormat="1" applyFont="1" applyBorder="1" applyAlignment="1">
      <alignment horizontal="centerContinuous" vertical="center" wrapText="1"/>
    </xf>
    <xf numFmtId="172" fontId="6" fillId="0" borderId="11" xfId="0" applyNumberFormat="1" applyFont="1" applyBorder="1" applyAlignment="1">
      <alignment horizontal="centerContinuous" vertical="center" wrapText="1"/>
    </xf>
    <xf numFmtId="172" fontId="6" fillId="0" borderId="25" xfId="0" applyNumberFormat="1" applyFont="1" applyBorder="1" applyAlignment="1"/>
    <xf numFmtId="172" fontId="6" fillId="0" borderId="4" xfId="0" applyNumberFormat="1" applyFont="1" applyBorder="1" applyAlignment="1">
      <alignment vertical="center"/>
    </xf>
    <xf numFmtId="172" fontId="6" fillId="0" borderId="11" xfId="0" applyNumberFormat="1" applyFont="1" applyBorder="1" applyAlignment="1">
      <alignment vertical="center"/>
    </xf>
    <xf numFmtId="0" fontId="6" fillId="0" borderId="18" xfId="0" applyFont="1" applyFill="1" applyBorder="1"/>
    <xf numFmtId="0" fontId="6" fillId="0" borderId="48" xfId="0" applyFont="1" applyFill="1" applyBorder="1"/>
    <xf numFmtId="0" fontId="5" fillId="0" borderId="49" xfId="0" applyFont="1" applyFill="1" applyBorder="1" applyAlignment="1">
      <alignment horizontal="left" vertical="center"/>
    </xf>
    <xf numFmtId="168" fontId="6" fillId="0" borderId="15" xfId="0" applyNumberFormat="1" applyFont="1" applyBorder="1" applyAlignment="1">
      <alignment vertical="center"/>
    </xf>
    <xf numFmtId="168" fontId="6" fillId="0" borderId="12" xfId="0" applyNumberFormat="1" applyFont="1" applyBorder="1" applyAlignment="1">
      <alignment vertical="center"/>
    </xf>
    <xf numFmtId="187" fontId="6" fillId="0" borderId="12" xfId="0" applyNumberFormat="1" applyFont="1" applyBorder="1" applyAlignment="1">
      <alignment vertical="center"/>
    </xf>
    <xf numFmtId="168" fontId="6" fillId="0" borderId="16" xfId="0" applyNumberFormat="1" applyFont="1" applyBorder="1" applyAlignment="1">
      <alignment vertical="center"/>
    </xf>
    <xf numFmtId="168" fontId="5" fillId="0" borderId="24" xfId="0" applyNumberFormat="1" applyFont="1" applyBorder="1" applyAlignment="1">
      <alignment vertical="center"/>
    </xf>
    <xf numFmtId="189" fontId="5" fillId="0" borderId="6" xfId="0" applyNumberFormat="1" applyFont="1" applyFill="1" applyBorder="1" applyAlignment="1">
      <alignment horizontal="center" wrapText="1"/>
    </xf>
    <xf numFmtId="189" fontId="5" fillId="0" borderId="6" xfId="0" applyNumberFormat="1" applyFont="1" applyBorder="1" applyAlignment="1">
      <alignment horizontal="center" wrapText="1"/>
    </xf>
    <xf numFmtId="0" fontId="6" fillId="0" borderId="29" xfId="31" applyFont="1" applyBorder="1" applyAlignment="1">
      <alignment horizontal="left"/>
    </xf>
    <xf numFmtId="184" fontId="6" fillId="0" borderId="17" xfId="15" applyNumberFormat="1" applyFont="1" applyBorder="1" applyAlignment="1">
      <alignment vertical="center"/>
    </xf>
    <xf numFmtId="0" fontId="5" fillId="4" borderId="0" xfId="0" applyFont="1" applyFill="1" applyAlignment="1">
      <alignment horizontal="centerContinuous" vertical="center" wrapText="1"/>
    </xf>
    <xf numFmtId="0" fontId="5" fillId="0" borderId="17" xfId="0" applyFont="1" applyBorder="1" applyAlignment="1">
      <alignment horizontal="center" vertical="center" wrapText="1"/>
    </xf>
    <xf numFmtId="4" fontId="6" fillId="0" borderId="12" xfId="15" applyNumberFormat="1" applyFont="1" applyBorder="1" applyAlignment="1">
      <alignment vertical="center"/>
    </xf>
    <xf numFmtId="184" fontId="5" fillId="0" borderId="13" xfId="0" applyNumberFormat="1" applyFont="1" applyBorder="1" applyAlignment="1">
      <alignment vertical="center"/>
    </xf>
    <xf numFmtId="0" fontId="5" fillId="0" borderId="51" xfId="0" applyFont="1" applyBorder="1" applyAlignment="1">
      <alignment horizontal="center" vertical="center" wrapText="1"/>
    </xf>
    <xf numFmtId="184" fontId="6" fillId="0" borderId="50" xfId="0" applyNumberFormat="1" applyFont="1" applyBorder="1" applyAlignment="1">
      <alignment vertical="center"/>
    </xf>
    <xf numFmtId="184" fontId="5" fillId="0" borderId="52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184" fontId="6" fillId="0" borderId="8" xfId="0" applyNumberFormat="1" applyFont="1" applyBorder="1" applyAlignment="1">
      <alignment vertical="center"/>
    </xf>
    <xf numFmtId="184" fontId="6" fillId="0" borderId="0" xfId="0" applyNumberFormat="1" applyFont="1" applyBorder="1" applyAlignment="1">
      <alignment vertical="center"/>
    </xf>
    <xf numFmtId="184" fontId="6" fillId="0" borderId="12" xfId="0" applyNumberFormat="1" applyFont="1" applyBorder="1" applyAlignment="1">
      <alignment vertical="center"/>
    </xf>
    <xf numFmtId="184" fontId="5" fillId="0" borderId="10" xfId="0" applyNumberFormat="1" applyFont="1" applyBorder="1" applyAlignment="1">
      <alignment vertical="center"/>
    </xf>
    <xf numFmtId="184" fontId="6" fillId="0" borderId="50" xfId="13" applyNumberFormat="1" applyFont="1" applyBorder="1" applyAlignment="1">
      <alignment horizontal="right" vertical="center"/>
    </xf>
    <xf numFmtId="184" fontId="6" fillId="0" borderId="8" xfId="13" applyNumberFormat="1" applyFont="1" applyBorder="1" applyAlignment="1">
      <alignment horizontal="right" vertical="center"/>
    </xf>
    <xf numFmtId="184" fontId="6" fillId="0" borderId="0" xfId="13" applyNumberFormat="1" applyFont="1" applyBorder="1" applyAlignment="1">
      <alignment horizontal="right" vertical="center"/>
    </xf>
    <xf numFmtId="184" fontId="6" fillId="0" borderId="12" xfId="13" applyNumberFormat="1" applyFont="1" applyBorder="1" applyAlignment="1">
      <alignment horizontal="right" vertical="center"/>
    </xf>
    <xf numFmtId="0" fontId="19" fillId="4" borderId="12" xfId="0" applyFont="1" applyFill="1" applyBorder="1" applyAlignment="1">
      <alignment horizontal="centerContinuous"/>
    </xf>
    <xf numFmtId="0" fontId="19" fillId="4" borderId="12" xfId="0" applyFont="1" applyFill="1" applyBorder="1" applyAlignment="1">
      <alignment horizontal="centerContinuous" vertical="center" wrapText="1"/>
    </xf>
    <xf numFmtId="0" fontId="5" fillId="0" borderId="17" xfId="34" applyFont="1" applyBorder="1" applyAlignment="1">
      <alignment horizontal="center" vertical="center" wrapText="1"/>
    </xf>
    <xf numFmtId="184" fontId="6" fillId="0" borderId="0" xfId="34" applyNumberFormat="1" applyFont="1" applyBorder="1" applyAlignment="1">
      <alignment vertical="center"/>
    </xf>
    <xf numFmtId="184" fontId="6" fillId="0" borderId="12" xfId="34" applyNumberFormat="1" applyFont="1" applyBorder="1" applyAlignment="1">
      <alignment vertical="center"/>
    </xf>
    <xf numFmtId="184" fontId="5" fillId="0" borderId="22" xfId="34" applyNumberFormat="1" applyFont="1" applyBorder="1" applyAlignment="1">
      <alignment vertical="center"/>
    </xf>
    <xf numFmtId="0" fontId="5" fillId="0" borderId="23" xfId="34" applyFont="1" applyBorder="1" applyAlignment="1">
      <alignment horizontal="center" vertical="center" wrapText="1"/>
    </xf>
    <xf numFmtId="184" fontId="6" fillId="0" borderId="8" xfId="34" applyNumberFormat="1" applyFont="1" applyBorder="1" applyAlignment="1">
      <alignment vertical="center"/>
    </xf>
    <xf numFmtId="184" fontId="5" fillId="0" borderId="21" xfId="34" applyNumberFormat="1" applyFont="1" applyBorder="1" applyAlignment="1">
      <alignment vertical="center"/>
    </xf>
    <xf numFmtId="0" fontId="5" fillId="0" borderId="51" xfId="34" applyFont="1" applyBorder="1" applyAlignment="1">
      <alignment horizontal="center" vertical="center" wrapText="1"/>
    </xf>
    <xf numFmtId="184" fontId="6" fillId="0" borderId="50" xfId="34" applyNumberFormat="1" applyFont="1" applyBorder="1" applyAlignment="1">
      <alignment vertical="center"/>
    </xf>
    <xf numFmtId="184" fontId="5" fillId="0" borderId="53" xfId="34" applyNumberFormat="1" applyFont="1" applyBorder="1" applyAlignment="1">
      <alignment vertical="center"/>
    </xf>
    <xf numFmtId="0" fontId="3" fillId="4" borderId="12" xfId="31" applyFill="1" applyBorder="1" applyAlignment="1">
      <alignment horizontal="centerContinuous"/>
    </xf>
    <xf numFmtId="0" fontId="3" fillId="4" borderId="12" xfId="31" applyFill="1" applyBorder="1" applyAlignment="1">
      <alignment horizontal="centerContinuous" vertical="center" wrapText="1"/>
    </xf>
    <xf numFmtId="0" fontId="6" fillId="0" borderId="24" xfId="34" applyFont="1" applyBorder="1" applyAlignment="1">
      <alignment horizontal="right"/>
    </xf>
    <xf numFmtId="0" fontId="5" fillId="4" borderId="0" xfId="31" applyFont="1" applyFill="1" applyAlignment="1">
      <alignment horizontal="centerContinuous" vertical="center" wrapText="1"/>
    </xf>
    <xf numFmtId="0" fontId="5" fillId="0" borderId="16" xfId="33" applyFont="1" applyBorder="1" applyAlignment="1">
      <alignment horizontal="center" vertical="center" wrapText="1"/>
    </xf>
    <xf numFmtId="164" fontId="6" fillId="0" borderId="12" xfId="36" applyFont="1" applyFill="1" applyBorder="1" applyAlignment="1">
      <alignment vertical="center"/>
    </xf>
    <xf numFmtId="0" fontId="5" fillId="0" borderId="54" xfId="33" applyFont="1" applyBorder="1" applyAlignment="1">
      <alignment horizontal="center" vertical="center" wrapText="1"/>
    </xf>
    <xf numFmtId="164" fontId="6" fillId="0" borderId="50" xfId="36" applyFont="1" applyFill="1" applyBorder="1" applyAlignment="1">
      <alignment vertical="center"/>
    </xf>
    <xf numFmtId="0" fontId="5" fillId="0" borderId="9" xfId="33" applyFont="1" applyBorder="1" applyAlignment="1">
      <alignment horizontal="center" vertical="center" wrapText="1"/>
    </xf>
    <xf numFmtId="164" fontId="6" fillId="0" borderId="8" xfId="36" applyFont="1" applyFill="1" applyBorder="1" applyAlignment="1">
      <alignment vertical="center"/>
    </xf>
    <xf numFmtId="164" fontId="6" fillId="0" borderId="0" xfId="36" applyFont="1" applyFill="1" applyBorder="1" applyAlignment="1">
      <alignment vertical="center"/>
    </xf>
    <xf numFmtId="0" fontId="5" fillId="0" borderId="25" xfId="33" applyFont="1" applyBorder="1" applyAlignment="1">
      <alignment horizontal="center" vertical="center" wrapText="1"/>
    </xf>
    <xf numFmtId="0" fontId="5" fillId="0" borderId="55" xfId="33" applyFont="1" applyBorder="1" applyAlignment="1">
      <alignment horizontal="center" vertical="center" wrapText="1"/>
    </xf>
    <xf numFmtId="184" fontId="6" fillId="0" borderId="8" xfId="33" applyNumberFormat="1" applyFont="1" applyBorder="1" applyAlignment="1">
      <alignment vertical="center"/>
    </xf>
    <xf numFmtId="184" fontId="6" fillId="0" borderId="0" xfId="33" applyNumberFormat="1" applyFont="1" applyBorder="1" applyAlignment="1">
      <alignment vertical="center"/>
    </xf>
    <xf numFmtId="184" fontId="6" fillId="0" borderId="12" xfId="33" applyNumberFormat="1" applyFont="1" applyBorder="1" applyAlignment="1">
      <alignment vertical="center"/>
    </xf>
    <xf numFmtId="0" fontId="5" fillId="0" borderId="11" xfId="33" applyFont="1" applyBorder="1" applyAlignment="1">
      <alignment horizontal="center" vertical="center" wrapText="1"/>
    </xf>
    <xf numFmtId="184" fontId="6" fillId="0" borderId="50" xfId="33" applyNumberFormat="1" applyFont="1" applyBorder="1" applyAlignment="1">
      <alignment vertical="center"/>
    </xf>
    <xf numFmtId="184" fontId="6" fillId="0" borderId="54" xfId="33" applyNumberFormat="1" applyFont="1" applyBorder="1" applyAlignment="1">
      <alignment vertical="center"/>
    </xf>
    <xf numFmtId="0" fontId="19" fillId="4" borderId="12" xfId="31" applyFont="1" applyFill="1" applyBorder="1" applyAlignment="1">
      <alignment horizontal="centerContinuous" wrapText="1"/>
    </xf>
    <xf numFmtId="0" fontId="19" fillId="4" borderId="12" xfId="31" applyFont="1" applyFill="1" applyBorder="1" applyAlignment="1">
      <alignment horizontal="centerContinuous" vertical="center" wrapText="1"/>
    </xf>
    <xf numFmtId="0" fontId="6" fillId="0" borderId="12" xfId="33" applyFont="1" applyBorder="1" applyAlignment="1">
      <alignment horizontal="right"/>
    </xf>
    <xf numFmtId="0" fontId="6" fillId="0" borderId="25" xfId="0" applyFont="1" applyBorder="1"/>
    <xf numFmtId="0" fontId="6" fillId="0" borderId="4" xfId="0" applyFont="1" applyBorder="1"/>
    <xf numFmtId="3" fontId="6" fillId="0" borderId="11" xfId="0" applyNumberFormat="1" applyFont="1" applyBorder="1"/>
    <xf numFmtId="0" fontId="6" fillId="2" borderId="5" xfId="21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indent="1"/>
    </xf>
    <xf numFmtId="0" fontId="6" fillId="2" borderId="6" xfId="21" quotePrefix="1" applyFont="1" applyFill="1" applyBorder="1" applyAlignment="1">
      <alignment horizontal="left" vertical="center" wrapText="1" indent="1"/>
    </xf>
    <xf numFmtId="0" fontId="5" fillId="2" borderId="0" xfId="21" applyFont="1" applyFill="1" applyBorder="1" applyAlignment="1">
      <alignment horizontal="left" vertical="center" wrapText="1" indent="1"/>
    </xf>
    <xf numFmtId="0" fontId="5" fillId="2" borderId="0" xfId="20" applyFont="1" applyFill="1" applyBorder="1" applyAlignment="1" applyProtection="1">
      <alignment horizontal="left" vertical="center" indent="1"/>
    </xf>
    <xf numFmtId="176" fontId="6" fillId="0" borderId="56" xfId="21" applyNumberFormat="1" applyFont="1" applyBorder="1" applyAlignment="1">
      <alignment vertical="center"/>
    </xf>
    <xf numFmtId="176" fontId="6" fillId="0" borderId="57" xfId="21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4" fontId="5" fillId="0" borderId="22" xfId="21" applyNumberFormat="1" applyFont="1" applyFill="1" applyBorder="1"/>
    <xf numFmtId="4" fontId="5" fillId="0" borderId="22" xfId="21" applyNumberFormat="1" applyFont="1" applyBorder="1"/>
    <xf numFmtId="4" fontId="5" fillId="0" borderId="58" xfId="21" applyNumberFormat="1" applyFont="1" applyBorder="1" applyAlignment="1">
      <alignment horizontal="centerContinuous" vertical="center"/>
    </xf>
    <xf numFmtId="4" fontId="6" fillId="0" borderId="59" xfId="21" applyNumberFormat="1" applyFont="1" applyBorder="1" applyAlignment="1">
      <alignment horizontal="left" vertical="center" wrapText="1"/>
    </xf>
    <xf numFmtId="0" fontId="6" fillId="0" borderId="59" xfId="0" applyFont="1" applyBorder="1" applyAlignment="1">
      <alignment vertical="center" wrapText="1"/>
    </xf>
    <xf numFmtId="4" fontId="6" fillId="0" borderId="59" xfId="21" applyNumberFormat="1" applyFont="1" applyBorder="1" applyAlignment="1">
      <alignment vertical="center" wrapText="1"/>
    </xf>
    <xf numFmtId="0" fontId="5" fillId="0" borderId="60" xfId="21" applyFont="1" applyFill="1" applyBorder="1" applyAlignment="1">
      <alignment horizontal="center" vertical="center" wrapText="1"/>
    </xf>
    <xf numFmtId="4" fontId="5" fillId="0" borderId="61" xfId="21" applyNumberFormat="1" applyFont="1" applyBorder="1" applyAlignment="1">
      <alignment horizontal="centerContinuous" vertical="center"/>
    </xf>
    <xf numFmtId="4" fontId="6" fillId="0" borderId="59" xfId="21" applyNumberFormat="1" applyFont="1" applyBorder="1" applyAlignment="1">
      <alignment wrapText="1"/>
    </xf>
    <xf numFmtId="0" fontId="6" fillId="0" borderId="59" xfId="21" applyFont="1" applyBorder="1" applyAlignment="1">
      <alignment horizontal="left" vertical="center" wrapText="1"/>
    </xf>
    <xf numFmtId="0" fontId="5" fillId="0" borderId="59" xfId="21" applyFont="1" applyFill="1" applyBorder="1" applyAlignment="1">
      <alignment horizontal="center" vertical="center" wrapText="1"/>
    </xf>
    <xf numFmtId="4" fontId="5" fillId="0" borderId="60" xfId="21" applyNumberFormat="1" applyFont="1" applyFill="1" applyBorder="1" applyAlignment="1">
      <alignment horizontal="center" vertical="center" wrapText="1"/>
    </xf>
    <xf numFmtId="4" fontId="5" fillId="0" borderId="62" xfId="21" applyNumberFormat="1" applyFont="1" applyFill="1" applyBorder="1" applyAlignment="1">
      <alignment horizontal="centerContinuous" vertical="center" wrapText="1"/>
    </xf>
    <xf numFmtId="0" fontId="6" fillId="0" borderId="0" xfId="21" applyFont="1" applyFill="1"/>
    <xf numFmtId="0" fontId="6" fillId="0" borderId="6" xfId="21" applyFont="1" applyBorder="1"/>
    <xf numFmtId="0" fontId="6" fillId="0" borderId="0" xfId="37" quotePrefix="1" applyFont="1" applyAlignment="1">
      <alignment vertical="center" wrapText="1"/>
    </xf>
    <xf numFmtId="0" fontId="6" fillId="0" borderId="0" xfId="21" applyFont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44">
    <cellStyle name="Millares [0]_2003   Cuadro 3" xfId="1"/>
    <cellStyle name="Millares [0]_2003  Cuadro 9" xfId="2"/>
    <cellStyle name="Millares [0]_2003  Cuadro 9 2" xfId="38"/>
    <cellStyle name="Millares 2" xfId="3"/>
    <cellStyle name="Millares 2 2" xfId="36"/>
    <cellStyle name="Millares 3" xfId="39"/>
    <cellStyle name="Millares 4" xfId="41"/>
    <cellStyle name="Normal" xfId="0" builtinId="0"/>
    <cellStyle name="Normal 2" xfId="4"/>
    <cellStyle name="Normal 2 2" xfId="43"/>
    <cellStyle name="Normal 2 3" xfId="5"/>
    <cellStyle name="Normal 2 3 2" xfId="31"/>
    <cellStyle name="Normal 3" xfId="6"/>
    <cellStyle name="Normal 3 2" xfId="7"/>
    <cellStyle name="Normal 3 2 2" xfId="32"/>
    <cellStyle name="Normal 4" xfId="8"/>
    <cellStyle name="Normal 4 2" xfId="35"/>
    <cellStyle name="Normal 4 3" xfId="40"/>
    <cellStyle name="Normal 5" xfId="29"/>
    <cellStyle name="Normal_12" xfId="9"/>
    <cellStyle name="Normal_13 A 15" xfId="10"/>
    <cellStyle name="Normal_16,17" xfId="11"/>
    <cellStyle name="Normal_2003  Cuadros 12 y 13" xfId="12"/>
    <cellStyle name="Normal_27" xfId="13"/>
    <cellStyle name="Normal_3" xfId="14"/>
    <cellStyle name="Normal_31,32" xfId="15"/>
    <cellStyle name="Normal_34" xfId="16"/>
    <cellStyle name="Normal_35" xfId="17"/>
    <cellStyle name="Normal_37,38" xfId="18"/>
    <cellStyle name="Normal_4" xfId="19"/>
    <cellStyle name="Normal_41,42" xfId="20"/>
    <cellStyle name="Normal_43" xfId="21"/>
    <cellStyle name="Normal_43 3" xfId="22"/>
    <cellStyle name="Normal_43 3 2" xfId="37"/>
    <cellStyle name="Normal_50,52" xfId="23"/>
    <cellStyle name="Normal_84 (2) 2" xfId="30"/>
    <cellStyle name="Normal_85" xfId="24"/>
    <cellStyle name="Normal_Conv prog y dptos 2006  2" xfId="33"/>
    <cellStyle name="Normal_Opción T - 2  (95%) ganancias" xfId="25"/>
    <cellStyle name="Normal_Recaudación real Tributos" xfId="26"/>
    <cellStyle name="Normal_S G prog y dptos  2006 2" xfId="34"/>
    <cellStyle name="Porcentaje" xfId="27" builtinId="5"/>
    <cellStyle name="Porcentaje 2" xfId="28"/>
    <cellStyle name="Porcentaje 3" xfId="42"/>
  </cellStyles>
  <dxfs count="616"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alignment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alignment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alignment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top style="double">
          <color indexed="64"/>
        </top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border diagonalUp="0" diagonalDown="0">
        <right style="thin">
          <color indexed="64"/>
        </right>
        <vertical/>
      </border>
    </dxf>
    <dxf>
      <border diagonalUp="0" diagonalDown="0">
        <left/>
        <right style="slantDashDot">
          <color theme="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double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border diagonalUp="0" diagonalDown="0"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/>
        <right style="slantDashDot">
          <color theme="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double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>
        <right style="thin">
          <color indexed="64"/>
        </right>
        <vertical/>
      </border>
    </dxf>
    <dxf>
      <border diagonalUp="0" diagonalDown="0">
        <left/>
        <right style="slantDashDot">
          <color theme="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ck">
          <color theme="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9" formatCode="#,##0.0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4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Continuous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border outline="0"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centerContinuous" vertical="center" textRotation="0" wrapText="1" indent="0" justifyLastLine="0" shrinkToFit="0" readingOrder="0"/>
    </dxf>
    <dxf>
      <numFmt numFmtId="203" formatCode="#,##0.00\ \ ;\-#,##0.00\ \ ;\ \-\ \ \ ;\ @"/>
    </dxf>
    <dxf>
      <numFmt numFmtId="203" formatCode="#,##0.00\ \ ;\-#,##0.00\ \ ;\ \-\ \ \ ;\ @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numFmt numFmtId="203" formatCode="#,##0.00\ \ ;\-#,##0.00\ \ ;\ \-\ \ \ ;\ @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sz val="8"/>
        <name val="Arial"/>
      </font>
      <numFmt numFmtId="183" formatCode="#,##0.00\ \ \ \ \ \ \ \ \ \ \ \ \ \ \ 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3" formatCode="#,##0.00\ \ ;\-#,##0.00\ \ ;\ \-\ \ \ ;\ 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numFmt numFmtId="203" formatCode="#,##0.00\ \ ;\-#,##0.00\ \ ;\ \-\ \ \ ;\ @"/>
    </dxf>
    <dxf>
      <numFmt numFmtId="203" formatCode="#,##0.00\ \ ;\-#,##0.00\ \ ;\ \-\ \ \ ;\ @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numFmt numFmtId="203" formatCode="#,##0.00\ \ ;\-#,##0.00\ \ ;\ \-\ \ \ ;\ @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#,##0.00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,##0.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#,##0.00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double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/LIBRO%20HACIENDAS%20TERRITORIALES/Libro%20haciendas%20territoriales%202020/Seccion%20I%202020%20anex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 Actualizados"/>
      <sheetName val="CONCATEN"/>
      <sheetName val="Cuadro 1"/>
      <sheetName val="Cuadro 2"/>
      <sheetName val="Cuadro 3"/>
      <sheetName val="Cuadro 4 "/>
      <sheetName val="Cuadro 5"/>
      <sheetName val="Cuadro 6"/>
      <sheetName val="Cuadro 7.1"/>
      <sheetName val="Cuadro 7.2"/>
      <sheetName val="Cuadro 7.3"/>
      <sheetName val="Cuadro 7.4"/>
      <sheetName val="Cuadro 7.5"/>
      <sheetName val="Cuadro 7.6"/>
      <sheetName val="Cuadro 8.1"/>
      <sheetName val="Cuadro 8.2"/>
      <sheetName val="Cuadro 8.3"/>
      <sheetName val="Cuadro 8.4"/>
      <sheetName val="Cuadro 9"/>
      <sheetName val="Cuadro 10"/>
      <sheetName val="Cuadro 11.1"/>
      <sheetName val="Cuadro 11.2"/>
      <sheetName val="Cuadro 12"/>
      <sheetName val="Cuadro 13"/>
      <sheetName val="Cuadro 14.1"/>
      <sheetName val="Cuadro 14.2 "/>
      <sheetName val="Cuadro 15"/>
      <sheetName val="Cuadro 16"/>
      <sheetName val="Cuadro 17"/>
      <sheetName val="Cuadro 17.1"/>
      <sheetName val="Cuadro 17.1.1"/>
      <sheetName val="Cuadro 17.1.2"/>
      <sheetName val="Cuadro 17.2"/>
      <sheetName val="Cuadro 17.2.1"/>
      <sheetName val="Cuadro 17.2.2"/>
      <sheetName val="Sec.I. Cuadro 18.2"/>
      <sheetName val="Cuadro 18.1"/>
      <sheetName val="Cuadro 18.2.1"/>
      <sheetName val=" Cuadro 18.2.2"/>
      <sheetName val="Cuadro 19"/>
      <sheetName val="Cuadro 20.1"/>
      <sheetName val="Cuadro 20.2"/>
      <sheetName val="Cuadro 21"/>
      <sheetName val="Cuadro 22"/>
      <sheetName val="Cuadro 23"/>
      <sheetName val="Seccion I 2020 anexos"/>
    </sheetNames>
    <sheetDataSet>
      <sheetData sheetId="0"/>
      <sheetData sheetId="1"/>
      <sheetData sheetId="2"/>
      <sheetData sheetId="3">
        <row r="23">
          <cell r="A23" t="str">
            <v>Fuente: Liquidación del sistema de financiación. Ejercicio 2020 y Documento Recaudación por Tributos Cedidos gestionados por las Comunidades Autónomas y Tributos Concertados. Ejercicio 2020, elaborado por la Inspección General del Ministerio de Hacienda y Función Pública.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AH7"/>
        </row>
      </sheetData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tables/table1.xml><?xml version="1.0" encoding="utf-8"?>
<table xmlns="http://schemas.openxmlformats.org/spreadsheetml/2006/main" id="1" name="S1_Cuadro1" displayName="S1_Cuadro1" ref="A4:K20" headerRowDxfId="615" dataDxfId="613" headerRowBorderDxfId="614" tableBorderDxfId="612" headerRowCellStyle="Normal_4" dataCellStyle="Normal_4">
  <autoFilter ref="A4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COMUNIDAD AUTÓNOMA" totalsRowLabel="Total" dataDxfId="611" totalsRowDxfId="610" dataCellStyle="Normal_4"/>
    <tableColumn id="2" name="RECURSOS LEY 22/2009: Recursos tributarios" dataDxfId="609" dataCellStyle="Normal_3"/>
    <tableColumn id="3" name="RECURSOS LEY 22/2009: Recursos no tributarios" dataDxfId="608" dataCellStyle="Normal_4"/>
    <tableColumn id="4" name="RECURSOS LEY 22/2009: Fondos de Convergencia Autonómica" dataDxfId="607" dataCellStyle="Normal_4"/>
    <tableColumn id="5" name="OTROS RECURSOS: Impuestos propios y recargos sobre tributos estatales" dataDxfId="606" dataCellStyle="Normal_4"/>
    <tableColumn id="6" name="OTROS RECURSOS: Otros tributos: Imp. Patrimonio, Imp. Act. Juego e Imp. Dep. Entd. Crédito" dataDxfId="605" dataCellStyle="Normal_4"/>
    <tableColumn id="7" name="OTROS RECURSOS: Fondos de Compensación interterritorial" dataDxfId="604" dataCellStyle="Normal_4"/>
    <tableColumn id="8" name="OTROS RECURSOS: Financiación como entidades provinciales" dataDxfId="603" dataCellStyle="Normal_4"/>
    <tableColumn id="9" name="OTROS RECURSOS: Subvenciones, Convenios y Contratos-Programa" dataDxfId="602" dataCellStyle="Normal_4"/>
    <tableColumn id="10" name="OTROS RECURSOS: Recursos proporcionados por la Unión Europea" dataDxfId="601" dataCellStyle="Normal_4"/>
    <tableColumn id="11" name="Total" totalsRowFunction="sum" dataDxfId="600" dataCellStyle="Normal_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Recursos no financieros"/>
    </ext>
  </extLst>
</table>
</file>

<file path=xl/tables/table10.xml><?xml version="1.0" encoding="utf-8"?>
<table xmlns="http://schemas.openxmlformats.org/spreadsheetml/2006/main" id="11" name="S1_Cuadro7.4" displayName="S1_Cuadro7.4" ref="A5:C21" totalsRowShown="0" headerRowDxfId="538" tableBorderDxfId="537">
  <autoFilter ref="A5:C21">
    <filterColumn colId="0" hiddenButton="1"/>
    <filterColumn colId="1" hiddenButton="1"/>
    <filterColumn colId="2" hiddenButton="1"/>
  </autoFilter>
  <tableColumns count="3">
    <tableColumn id="1" name="Comunidad_x000a_ Autónoma" dataDxfId="536" dataCellStyle="Normal_4"/>
    <tableColumn id="2" name="Índices de ventas a expendedurías _x000a_(1)" dataDxfId="535" dataCellStyle="Normal_Opción T - 2  (95%) ganancias"/>
    <tableColumn id="3" name="Valor de la cesión de la recaudación líquida_x000a_(2)=(A)*(1)" dataDxfId="53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LABORES DEL TABACO "/>
    </ext>
  </extLst>
</table>
</file>

<file path=xl/tables/table11.xml><?xml version="1.0" encoding="utf-8"?>
<table xmlns="http://schemas.openxmlformats.org/spreadsheetml/2006/main" id="12" name="S1_Cuadro7.5" displayName="S1_Cuadro7.5" ref="A5:C21" totalsRowShown="0" headerRowDxfId="533" tableBorderDxfId="532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31" dataCellStyle="Normal_4"/>
    <tableColumn id="2" name="Índices de entregas de hidrocarburos_x000a_(1)" dataDxfId="530" dataCellStyle="Normal_Opción T - 2  (95%) ganancias"/>
    <tableColumn id="3" name="Valor de la cesión de la recaudación líquida_x000a_(2)=[(A)+(B)]*(1)" dataDxfId="529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HIDROCARBUROS"/>
    </ext>
  </extLst>
</table>
</file>

<file path=xl/tables/table12.xml><?xml version="1.0" encoding="utf-8"?>
<table xmlns="http://schemas.openxmlformats.org/spreadsheetml/2006/main" id="6" name="S1_Cuadro7.6" displayName="S1_Cuadro7.6" ref="A5:C21" totalsRowShown="0" headerRowDxfId="528" tableBorderDxfId="527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26" dataCellStyle="Normal_4"/>
    <tableColumn id="2" name="Índices de consumo_x000a_(1)" dataDxfId="525" dataCellStyle="Normal_Opción T - 2  (95%) ganancias"/>
    <tableColumn id="3" name="Valor de la cesión de la recaudación líquida_x000a_(2)=(A)*(1)" dataDxfId="52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ECTRICIDAD"/>
    </ext>
  </extLst>
</table>
</file>

<file path=xl/tables/table13.xml><?xml version="1.0" encoding="utf-8"?>
<table xmlns="http://schemas.openxmlformats.org/spreadsheetml/2006/main" id="13" name="S1_Cuadro8.1" displayName="S1_Cuadro8.1" ref="A5:B8" totalsRowShown="0" headerRowBorderDxfId="523" tableBorderDxfId="522">
  <autoFilter ref="A5:B8">
    <filterColumn colId="0" hiddenButton="1"/>
    <filterColumn colId="1" hiddenButton="1"/>
  </autoFilter>
  <tableColumns count="2">
    <tableColumn id="1" name="Conceptos"/>
    <tableColumn id="2" name="ITE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NCREMENTO ITE 2007/2016"/>
    </ext>
  </extLst>
</table>
</file>

<file path=xl/tables/table14.xml><?xml version="1.0" encoding="utf-8"?>
<table xmlns="http://schemas.openxmlformats.org/spreadsheetml/2006/main" id="14" name="S1_Cuadro8.2" displayName="S1_Cuadro8.2" ref="A5:L21" totalsRowShown="0" headerRowDxfId="521" dataDxfId="519" headerRowBorderDxfId="520" tableBorderDxfId="518">
  <autoFilter ref="A5:L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Comunidad Autónoma" dataDxfId="517" dataCellStyle="Normal_4"/>
    <tableColumn id="2" name="Impuesto sobre Transmisiones Patrimoniales y Actos Jurídicos Documentados_x000a_(1)" dataDxfId="516"/>
    <tableColumn id="3" name="Impuesto sobre Sucesiones y Donaciones_x000a_(2)" dataDxfId="515"/>
    <tableColumn id="4" name="Tributos sobre el Juego _x000a_(3)" dataDxfId="514"/>
    <tableColumn id="5" name="Tasas afectas a los servicios transferidos _x000a_(4)" dataDxfId="513"/>
    <tableColumn id="6" name="Impuesto Especial Sobre Determinados Medios de Transporte_x000a_(5)" dataDxfId="512"/>
    <tableColumn id="7" name="Recursos tributarios no sujetos a liquidación en términos normativos 2016_x000a_ (6)= (1)+...+(5)" dataDxfId="511"/>
    <tableColumn id="8" name="Rendimiento definitivo de la Tarifa Autonómica del IRPF_x000a_(7)" dataDxfId="510"/>
    <tableColumn id="9" name="Impuesto sobre el Valor Añadido_x000a_(8) " dataDxfId="509"/>
    <tableColumn id="10" name="Total Impuestos Especiales _x000a_(9)" dataDxfId="508"/>
    <tableColumn id="11" name="Recursos tributarios sujetos a liquidación en términos normativos 2016_x000a_(10)= (7)+(8)+(9)" dataDxfId="507"/>
    <tableColumn id="12" name="Total recursos tributarios en términos normativos_x000a_(11)= (6)+(10)" dataDxfId="50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ÁLCULO DE LOS RECURSOS TRIBUTARIOS EN TÉRMINOS NORMATIVOS DEL AÑO 2016"/>
    </ext>
  </extLst>
</table>
</file>

<file path=xl/tables/table15.xml><?xml version="1.0" encoding="utf-8"?>
<table xmlns="http://schemas.openxmlformats.org/spreadsheetml/2006/main" id="15" name="S1_Cuadro8.3" displayName="S1_Cuadro8.3" ref="A5:D21" totalsRowShown="0" headerRowDxfId="505" dataDxfId="504" tableBorderDxfId="503">
  <autoFilter ref="A5:D21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" dataDxfId="502" dataCellStyle="Normal_4"/>
    <tableColumn id="2" name="Recursos tributarios no sujetos a liquidación en términos normativos 2016_x000a_(1)=(6) Cuadro 8.2" dataDxfId="501"/>
    <tableColumn id="3" name="Recursos tributarios sujetos a liquidación en términos normativos 2016_x000a_(2)=(10) Cuadro 8.2" dataDxfId="500"/>
    <tableColumn id="4" name="75% de los Recursos tributarios 2016_x000a_(3)=75%[(1)+(2)]" dataDxfId="499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ÁLCULO DEL FONDO DE GARANTÍA DE SERVICIOS PÚBLICOS FUNDAMENTALES"/>
    </ext>
  </extLst>
</table>
</file>

<file path=xl/tables/table16.xml><?xml version="1.0" encoding="utf-8"?>
<table xmlns="http://schemas.openxmlformats.org/spreadsheetml/2006/main" id="16" name="S1_Cuadro8.4" displayName="S1_Cuadro8.4" ref="A5:E21" totalsRowShown="0" headerRowDxfId="498" dataDxfId="496" headerRowBorderDxfId="497" tableBorderDxfId="495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Autónoma" dataDxfId="494" dataCellStyle="Normal_4"/>
    <tableColumn id="2" name="Peso relativo de la población ajustada_x000a_(1)" dataDxfId="493"/>
    <tableColumn id="3" name="Participación en el Fondo de Garantía 2016_x000a_(2)=(1)*(F) Cuadro 8.3" dataDxfId="492"/>
    <tableColumn id="4" name="75% de los Recursos tributarios 2016_x000a_(3)=(3) Cuadro 8.3" dataDxfId="491"/>
    <tableColumn id="5" name="Transferencia del Fondo de Garantía_x000a_(4)=(2)-(3)" dataDxfId="49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VALOR DE LA TRANSFERENCIA DEL FONDO DE GARANTÍA DE SERVICIOS PÚBLICOS FUNDAMENTALES"/>
    </ext>
  </extLst>
</table>
</file>

<file path=xl/tables/table17.xml><?xml version="1.0" encoding="utf-8"?>
<table xmlns="http://schemas.openxmlformats.org/spreadsheetml/2006/main" id="17" name="S1_Cuadro9" displayName="S1_Cuadro9" ref="A4:F20" totalsRowShown="0" headerRowDxfId="489" dataDxfId="487" headerRowBorderDxfId="488" tableBorderDxfId="486">
  <autoFilter ref="A4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omunidad Autónoma" dataDxfId="485" dataCellStyle="Normal_4"/>
    <tableColumn id="2" name="Valor en el año base 2007 del FSG tras la regularización del art. 10.3 a 1.1.2015_x000a_(1)" dataDxfId="484"/>
    <tableColumn id="3" name="Valor en el año base 2007  de los traspasos previstos  en art. 21.1 Ley 22/2009_x000a_(2)" dataDxfId="483"/>
    <tableColumn id="4" name="Revisión en el año base 2007 del FSG de 2016 por variación en los tipos impositivos y D.T.6ª Ley 22/2009 y Policía Autonómica de Cataluña_x000a_(3)" dataDxfId="482"/>
    <tableColumn id="5" name="Valor en el año base 2007 del FSG a 1.1.2016_x000a_(4)=(1)+(2)+(3)" dataDxfId="481"/>
    <tableColumn id="6" name="Fondo de Suficiencia Global 2016_x000a_(5)=(4)* Incremento ITE 2007/2016" dataDxfId="48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DETERMINACIÓN DEL FONDO DE SUFICIENCIA GLOBAL"/>
    </ext>
  </extLst>
</table>
</file>

<file path=xl/tables/table18.xml><?xml version="1.0" encoding="utf-8"?>
<table xmlns="http://schemas.openxmlformats.org/spreadsheetml/2006/main" id="18" name="S1_Cuadro10" displayName="S1_Cuadro10" ref="A4:E20" totalsRowShown="0" headerRowDxfId="479" dataDxfId="477" headerRowBorderDxfId="478" tableBorderDxfId="476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Autónoma" dataDxfId="475" dataCellStyle="Normal_4"/>
    <tableColumn id="2" name="Fondo de Cooperación _x000a_(1)" dataDxfId="474"/>
    <tableColumn id="3" name="Fondo de Competitividad  _x000a_(2)" dataDxfId="473"/>
    <tableColumn id="4" name="Compensación D.A. Tercera Ley 22/2009 _x000a_(3)" dataDxfId="472"/>
    <tableColumn id="5" name="Total_x000a_(4)= (1)+(2)+(3)" dataDxfId="47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ONDOS DE CONVERGENCIA AUTONÓMICA"/>
    </ext>
  </extLst>
</table>
</file>

<file path=xl/tables/table19.xml><?xml version="1.0" encoding="utf-8"?>
<table xmlns="http://schemas.openxmlformats.org/spreadsheetml/2006/main" id="19" name="S1_Cuadro11.1" displayName="S1_Cuadro11.1" ref="A5:O21" totalsRowShown="0" headerRowDxfId="470" dataDxfId="468" headerRowBorderDxfId="469" tableBorderDxfId="467" headerRowCellStyle="Normal_31,32" dataCellStyle="Normal_31,32">
  <autoFilter ref="A5:O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COMUNIDAD  _x000a_AUTÓNOMA" dataDxfId="466" dataCellStyle="Normal_31,32"/>
    <tableColumn id="2" name="Entregas a cuenta IRPF _x000a_(1)" dataDxfId="465"/>
    <tableColumn id="3" name="Entregas a cuenta IVA _x000a_(2)" dataDxfId="464"/>
    <tableColumn id="4" name="Entregas a cuenta IIEE _x000a_(3)" dataDxfId="463"/>
    <tableColumn id="5" name="Entregas a cuenta Transferencia del Fondo de Garantía _x000a_(4)" dataDxfId="462" dataCellStyle="Normal_31,32"/>
    <tableColumn id="6" name="Entregas a cuenta Fondo de Suficiencia Global _x000a_(5)" dataDxfId="461"/>
    <tableColumn id="7" name="Total pagos por entregas a cuenta 2016_x000a_(6)= (1)+...+(5)" dataDxfId="460"/>
    <tableColumn id="8" name="Liquidación IRPF _x000a_(7)" dataDxfId="459" dataCellStyle="Normal_31,32"/>
    <tableColumn id="9" name="Liquidación IVA _x000a_(8)" dataDxfId="458" dataCellStyle="Normal_31,32"/>
    <tableColumn id="10" name="Liquidación IIEE _x000a_(9)" dataDxfId="457" dataCellStyle="Normal_31,32"/>
    <tableColumn id="11" name="Liquidación Transferencia del Fondo de Garantía _x000a_(10)" dataDxfId="456" dataCellStyle="Normal_31,32"/>
    <tableColumn id="12" name="Liquidación Fondo de Suficiencia Global _x000a_(11)" dataDxfId="455" dataCellStyle="Normal_31,32"/>
    <tableColumn id="13" name="Fondos de Convergencia Autonómica _x000a_(12)" dataDxfId="454" dataCellStyle="Normal_31,32"/>
    <tableColumn id="14" name="Liquidación 2016 practicada en 2018_x000a_(13)= (7)+...+(12)" dataDxfId="453" dataCellStyle="Normal_31,32"/>
    <tableColumn id="15" name="Total recursos sujetos a liquidación _x000a_(14)= (6)+(13)" dataDxfId="452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FINITIVO DE LOS RECURSOS EN EL AÑO 2016"/>
    </ext>
  </extLst>
</table>
</file>

<file path=xl/tables/table2.xml><?xml version="1.0" encoding="utf-8"?>
<table xmlns="http://schemas.openxmlformats.org/spreadsheetml/2006/main" id="2" name="S1_Cuadro2" displayName="S1_Cuadro2" ref="A4:M20" totalsRowShown="0" headerRowDxfId="599" dataDxfId="597" headerRowBorderDxfId="598" tableBorderDxfId="596" headerRowCellStyle="Normal_3">
  <autoFilter ref="A4:M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COMUNIDAD _x000a_ AUTÓNOMA" dataDxfId="595" dataCellStyle="Normal_4"/>
    <tableColumn id="2" name="Tributos cedidos totalmente no sujetos a liquidación (Recaudación real)_x000a_(1)" dataDxfId="594"/>
    <tableColumn id="3" name="Tasas afectas a los servicios transferidos (Recaudación normativa)_x000a_(2)" dataDxfId="593"/>
    <tableColumn id="5" name="Tarifa Autonómica del IRPF  (con capacidad normativa)_x000a_(3)" dataDxfId="592"/>
    <tableColumn id="6" name="IVA_x000a_(4)" dataDxfId="591"/>
    <tableColumn id="7" name="Impuestos Especiales_x000a_(5)" dataDxfId="590"/>
    <tableColumn id="8" name="Total de tributos cedidos sujetos a liquidación_x000a_(6)=(3)+(4)+(5)" dataDxfId="589"/>
    <tableColumn id="9" name="Total Recursos Tributarios_x000a_(7)=(1)+(2)+(6)" dataDxfId="588"/>
    <tableColumn id="10" name="Transferencia del Fondo de Garantía de Servicios Púlicos Fundamentales_x000a_(8)" dataDxfId="587"/>
    <tableColumn id="11" name="_x000a_Fondo de Suficiencia Global_x000a_(9)" dataDxfId="586"/>
    <tableColumn id="12" name="_x000a__x000a_Total recursos no tributarios_x000a_(10)=(8)+(9)" dataDxfId="585"/>
    <tableColumn id="13" name="_x000a_Fondos de Convergencia Autonómica_x000a_(11)" dataDxfId="584"/>
    <tableColumn id="14" name="_x000a__x000a_Total_x000a_(12)=(7)+(10)+(11)" dataDxfId="58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que proporciona la Ley 22/2009"/>
    </ext>
  </extLst>
</table>
</file>

<file path=xl/tables/table20.xml><?xml version="1.0" encoding="utf-8"?>
<table xmlns="http://schemas.openxmlformats.org/spreadsheetml/2006/main" id="20" name="S1_Cuadro11.2" displayName="S1_Cuadro11.2" ref="A5:E21" totalsRowShown="0" headerRowDxfId="451" headerRowBorderDxfId="450" tableBorderDxfId="449" headerRowCellStyle="Normal_31,32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 _x000a_AUTÓNOMA" dataDxfId="448" dataCellStyle="Normal_31,32"/>
    <tableColumn id="2" name="Entregas a cuenta año 2016" dataDxfId="447" dataCellStyle="Normal_31,32"/>
    <tableColumn id="3" name="Cuota de reintegro de liquidaciones negativas de 2008 y 2009 (204 mensualidades)" dataDxfId="446" dataCellStyle="Normal_31,32"/>
    <tableColumn id="4" name="Liquidación Sistema de Financiación del año 2014" dataDxfId="445" dataCellStyle="Normal_31,32"/>
    <tableColumn id="5" name="Total recursos  percibidos 2016" dataDxfId="44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DEL SISTEMA PERCIBIDOS POR LAS CC.AA. EN EL AÑO 2016"/>
    </ext>
  </extLst>
</table>
</file>

<file path=xl/tables/table21.xml><?xml version="1.0" encoding="utf-8"?>
<table xmlns="http://schemas.openxmlformats.org/spreadsheetml/2006/main" id="21" name="Sec.I.Cuadro12.1" displayName="Sec.I.Cuadro12.1" ref="A4:D18" totalsRowShown="0" headerRowDxfId="443" headerRowBorderDxfId="442" tableBorderDxfId="441" headerRowCellStyle="Normal_43 3">
  <autoFilter ref="A4:D18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taluña" dataDxfId="440" dataCellStyle="Normal_43 3"/>
    <tableColumn id="2" name="Recaudación por impuestos propios" dataDxfId="439" dataCellStyle="Millares [0]_2003  Cuadro 9 2"/>
    <tableColumn id="3" name="Recaudación por recargos sobre tributos estatales" dataDxfId="438" dataCellStyle="Millares [0]_2003  Cuadro 9 2"/>
    <tableColumn id="4" name="Total recaudación" dataDxfId="437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taluña y recargos sobre tributos estatales"/>
    </ext>
  </extLst>
</table>
</file>

<file path=xl/tables/table22.xml><?xml version="1.0" encoding="utf-8"?>
<table xmlns="http://schemas.openxmlformats.org/spreadsheetml/2006/main" id="22" name="Sec.I.Cuadro12.2" displayName="Sec.I.Cuadro12.2" ref="A19:D25" totalsRowShown="0" headerRowDxfId="436" headerRowBorderDxfId="435" tableBorderDxfId="434" headerRowCellStyle="Normal_43 3">
  <autoFilter ref="A19:D25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Galicia" dataDxfId="433" dataCellStyle="Normal_43 3"/>
    <tableColumn id="2" name="Recaudación por impuestos propios" dataDxfId="432" dataCellStyle="Millares [0]_2003  Cuadro 9 2"/>
    <tableColumn id="3" name="Recaudación por recargos sobre tributos estatales" dataDxfId="431" dataCellStyle="Millares [0]_2003  Cuadro 9 2"/>
    <tableColumn id="4" name="Total recaudación" dataDxfId="430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Galicia y recargos sobre tributos estatales"/>
    </ext>
  </extLst>
</table>
</file>

<file path=xl/tables/table23.xml><?xml version="1.0" encoding="utf-8"?>
<table xmlns="http://schemas.openxmlformats.org/spreadsheetml/2006/main" id="23" name="Sec.I.Cuadro12.3" displayName="Sec.I.Cuadro12.3" ref="A26:D34" totalsRowShown="0" headerRowDxfId="429" headerRowBorderDxfId="428" tableBorderDxfId="427" headerRowCellStyle="Normal_43 3">
  <autoFilter ref="A26:D34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Andalucía" dataDxfId="426" dataCellStyle="Normal_43 3"/>
    <tableColumn id="2" name="Recaudación por impuestos propios" dataDxfId="425" dataCellStyle="Millares [0]_2003  Cuadro 9 2"/>
    <tableColumn id="3" name="Recaudación por recargos sobre tributos estatales" dataDxfId="424" dataCellStyle="Normal_43 3 2">
      <calculatedColumnFormula>SUM(C20:C26)</calculatedColumnFormula>
    </tableColumn>
    <tableColumn id="4" name="Total recaudación" dataDxfId="423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Andalucía y recargos sobre tributos estatales"/>
    </ext>
  </extLst>
</table>
</file>

<file path=xl/tables/table24.xml><?xml version="1.0" encoding="utf-8"?>
<table xmlns="http://schemas.openxmlformats.org/spreadsheetml/2006/main" id="24" name="Sec.I.Cuadro12.4" displayName="Sec.I.Cuadro12.4" ref="A35:D42" totalsRowShown="0" headerRowDxfId="422" headerRowBorderDxfId="421" tableBorderDxfId="420" headerRowCellStyle="Normal_43 3">
  <autoFilter ref="A35:D42">
    <filterColumn colId="0" hiddenButton="1"/>
    <filterColumn colId="1" hiddenButton="1"/>
    <filterColumn colId="2" hiddenButton="1"/>
    <filterColumn colId="3" hiddenButton="1"/>
  </autoFilter>
  <tableColumns count="4">
    <tableColumn id="1" name="Principado de Asturias" dataDxfId="419" dataCellStyle="Normal_43 3"/>
    <tableColumn id="2" name="Recaudación por impuestos propios" dataDxfId="418" dataCellStyle="Millares [0]_2003  Cuadro 9 2"/>
    <tableColumn id="3" name="Recaudación por recargos sobre tributos estatales" dataDxfId="417" dataCellStyle="Millares [0]_2003  Cuadro 9 2"/>
    <tableColumn id="4" name="Total recaudación" dataDxfId="416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l Principado de Asturias y recargos sobre tributos estatales"/>
    </ext>
  </extLst>
</table>
</file>

<file path=xl/tables/table25.xml><?xml version="1.0" encoding="utf-8"?>
<table xmlns="http://schemas.openxmlformats.org/spreadsheetml/2006/main" id="25" name="Sec.I.Cuadro12.5" displayName="Sec.I.Cuadro12.5" ref="A43:D47" totalsRowShown="0" headerRowDxfId="415" headerRowBorderDxfId="414" tableBorderDxfId="413" headerRowCellStyle="Normal_43 3">
  <autoFilter ref="A43:D47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ntabria" dataDxfId="412"/>
    <tableColumn id="2" name="Recaudación por impuestos propios" dataDxfId="411" dataCellStyle="Millares [0]_2003  Cuadro 9 2"/>
    <tableColumn id="3" name="Recaudación por recargos sobre tributos estatales" dataDxfId="410" dataCellStyle="Millares [0]_2003  Cuadro 9 2"/>
    <tableColumn id="4" name="Total recaudación" dataDxfId="409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ntabria y recargos sobre tributos estatales"/>
    </ext>
  </extLst>
</table>
</file>

<file path=xl/tables/table26.xml><?xml version="1.0" encoding="utf-8"?>
<table xmlns="http://schemas.openxmlformats.org/spreadsheetml/2006/main" id="26" name="Sec.I.Cuadro12.6" displayName="Sec.I.Cuadro12.6" ref="A48:D54" totalsRowShown="0" headerRowDxfId="408" headerRowBorderDxfId="407" tableBorderDxfId="406" headerRowCellStyle="Normal_43 3">
  <autoFilter ref="A48:D54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La Rioja" dataDxfId="405" dataCellStyle="Normal_43 3"/>
    <tableColumn id="2" name="Recaudación por impuestos propios" dataDxfId="404" dataCellStyle="Millares [0]_2003  Cuadro 9 2"/>
    <tableColumn id="3" name="Recaudación por recargos sobre tributos estatales" dataDxfId="403" dataCellStyle="Millares [0]_2003  Cuadro 9 2"/>
    <tableColumn id="4" name="Total recaudación" dataDxfId="402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La Rioja y recargos sobre tributos estatales"/>
    </ext>
  </extLst>
</table>
</file>

<file path=xl/tables/table27.xml><?xml version="1.0" encoding="utf-8"?>
<table xmlns="http://schemas.openxmlformats.org/spreadsheetml/2006/main" id="27" name="Sec.I.Cuadro12.7" displayName="Sec.I.Cuadro12.7" ref="A55:D62" totalsRowShown="0" headerRowDxfId="401" headerRowBorderDxfId="400" tableBorderDxfId="399" headerRowCellStyle="Normal_43 3">
  <autoFilter ref="A55:D62">
    <filterColumn colId="0" hiddenButton="1"/>
    <filterColumn colId="1" hiddenButton="1"/>
    <filterColumn colId="2" hiddenButton="1"/>
    <filterColumn colId="3" hiddenButton="1"/>
  </autoFilter>
  <tableColumns count="4">
    <tableColumn id="1" name="Región de Murcia" dataDxfId="398" dataCellStyle="Normal_43 3"/>
    <tableColumn id="2" name="Recaudación por impuestos propios" dataDxfId="397" dataCellStyle="Millares [0]_2003  Cuadro 9 2"/>
    <tableColumn id="3" name="Recaudación por recargos sobre tributos estatales" dataDxfId="396" dataCellStyle="Millares [0]_2003  Cuadro 9 2"/>
    <tableColumn id="4" name="Total recaudación" dataDxfId="395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Región de Murcia y recargos sobre tributos estatales"/>
    </ext>
  </extLst>
</table>
</file>

<file path=xl/tables/table28.xml><?xml version="1.0" encoding="utf-8"?>
<table xmlns="http://schemas.openxmlformats.org/spreadsheetml/2006/main" id="28" name="Sec.I.Cuadro12.8" displayName="Sec.I.Cuadro12.8" ref="A63:D67" totalsRowShown="0" headerRowDxfId="394" headerRowBorderDxfId="393" tableBorderDxfId="392" headerRowCellStyle="Normal_43 3">
  <autoFilter ref="A63:D67">
    <filterColumn colId="0" hiddenButton="1"/>
    <filterColumn colId="1" hiddenButton="1"/>
    <filterColumn colId="2" hiddenButton="1"/>
    <filterColumn colId="3" hiddenButton="1"/>
  </autoFilter>
  <tableColumns count="4">
    <tableColumn id="1" name="Comunitat Valenciana" dataDxfId="391" dataCellStyle="Millares [0]_2003  Cuadro 9"/>
    <tableColumn id="2" name="Recaudación por impuestos propios" dataDxfId="390" dataCellStyle="Millares [0]_2003  Cuadro 9 2"/>
    <tableColumn id="3" name="Recaudación por recargos sobre tributos estatales" dataDxfId="389" dataCellStyle="Millares [0]_2003  Cuadro 9 2"/>
    <tableColumn id="4" name="Total recaudación" dataDxfId="388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tat Valenciana y recargos sobre tributos estatales"/>
    </ext>
  </extLst>
</table>
</file>

<file path=xl/tables/table29.xml><?xml version="1.0" encoding="utf-8"?>
<table xmlns="http://schemas.openxmlformats.org/spreadsheetml/2006/main" id="29" name="Sec.I.Cuadro12.9" displayName="Sec.I.Cuadro12.9" ref="A68:D75" totalsRowShown="0" headerRowDxfId="387" headerRowBorderDxfId="386" tableBorderDxfId="385" headerRowCellStyle="Normal_43 3">
  <autoFilter ref="A68:D75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Aragón" dataDxfId="384" dataCellStyle="Millares [0]_2003  Cuadro 9"/>
    <tableColumn id="2" name="Recaudación por impuestos propios" dataDxfId="383" dataCellStyle="Millares [0]_2003  Cuadro 9 2"/>
    <tableColumn id="3" name="Recaudación por recargos sobre tributos estatales" dataDxfId="382" dataCellStyle="Millares [0]_2003  Cuadro 9 2"/>
    <tableColumn id="4" name="Total recaudación" dataDxfId="381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Aragón y recargos sobre tributos estatales"/>
    </ext>
  </extLst>
</table>
</file>

<file path=xl/tables/table3.xml><?xml version="1.0" encoding="utf-8"?>
<table xmlns="http://schemas.openxmlformats.org/spreadsheetml/2006/main" id="3" name="S1_Cuadro3" displayName="S1_Cuadro3" ref="A4:I20" totalsRowShown="0" dataDxfId="581" headerRowBorderDxfId="582" tableBorderDxfId="580">
  <autoFilter ref="A4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MUNIDAD _x000a_AUTÓNOMA" dataDxfId="579" dataCellStyle="Normal_12"/>
    <tableColumn id="2" name="I. Determinados Medios de Transporte" dataDxfId="578"/>
    <tableColumn id="3" name=" I. Sucesiones y donaciones" dataDxfId="577"/>
    <tableColumn id="4" name=" I. Transm. Patrimoniales" dataDxfId="576"/>
    <tableColumn id="5" name="I. Actos jurídicos documentados" dataDxfId="575"/>
    <tableColumn id="6" name=" Tasas sobre juego" dataDxfId="574"/>
    <tableColumn id="7" name="Otros" dataDxfId="573"/>
    <tableColumn id="8" name="Recaudación pendiente de aplicar" dataDxfId="572" dataCellStyle="Normal_Recaudación real Tributos"/>
    <tableColumn id="9" name="TOTAL" dataDxfId="57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real de tributos cedidos no sujetos a liquidación"/>
    </ext>
  </extLst>
</table>
</file>

<file path=xl/tables/table30.xml><?xml version="1.0" encoding="utf-8"?>
<table xmlns="http://schemas.openxmlformats.org/spreadsheetml/2006/main" id="30" name="Sec.I.Cuadro12.10" displayName="Sec.I.Cuadro12.10" ref="A76:D79" totalsRowShown="0" headerRowDxfId="380" headerRowBorderDxfId="379" tableBorderDxfId="378" headerRowCellStyle="Normal_43 3">
  <autoFilter ref="A76:D79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stilla-La Mancha" dataDxfId="377"/>
    <tableColumn id="2" name="Recaudación por impuestos propios" dataDxfId="376"/>
    <tableColumn id="3" name="Recaudación por recargos sobre tributos estatales" dataDxfId="375"/>
    <tableColumn id="4" name="Total recaudación" dataDxfId="37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stilla-La Mancha y recargos sobre tributos estatales"/>
    </ext>
  </extLst>
</table>
</file>

<file path=xl/tables/table31.xml><?xml version="1.0" encoding="utf-8"?>
<table xmlns="http://schemas.openxmlformats.org/spreadsheetml/2006/main" id="31" name="Sec.I.Cuadro12.11" displayName="Sec.I.Cuadro12.11" ref="A80:D86" totalsRowShown="0" headerRowDxfId="373" headerRowBorderDxfId="372" tableBorderDxfId="371" headerRowCellStyle="Normal_43 3">
  <autoFilter ref="A80:D86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narias" dataDxfId="370"/>
    <tableColumn id="2" name="Recaudación por impuestos propios" dataDxfId="369" dataCellStyle="Millares [0]_2003  Cuadro 9 2"/>
    <tableColumn id="3" name="Recaudación por recargos sobre tributos estatales" dataDxfId="368" dataCellStyle="Millares [0]_2003  Cuadro 9 2"/>
    <tableColumn id="4" name="Total recaudación" dataDxfId="367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narias y recargos sobre tributos estatales"/>
    </ext>
  </extLst>
</table>
</file>

<file path=xl/tables/table32.xml><?xml version="1.0" encoding="utf-8"?>
<table xmlns="http://schemas.openxmlformats.org/spreadsheetml/2006/main" id="32" name="Sec.I.Cuadro12.12" displayName="Sec.I.Cuadro12.12" ref="A87:D92" totalsRowShown="0" headerRowDxfId="366" headerRowBorderDxfId="365" tableBorderDxfId="364" headerRowCellStyle="Normal_43 3">
  <autoFilter ref="A87:D92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Extremadura" dataDxfId="363" dataCellStyle="Normal_43 3"/>
    <tableColumn id="2" name="Recaudación por impuestos propios" dataDxfId="362" dataCellStyle="Millares [0]_2003  Cuadro 9 2"/>
    <tableColumn id="3" name="Recaudación por recargos sobre tributos estatales" dataDxfId="361" dataCellStyle="Millares [0]_2003  Cuadro 9 2"/>
    <tableColumn id="4" name="Total recaudación" dataDxfId="360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Extremadura y recargos sobre tributos estatales"/>
    </ext>
  </extLst>
</table>
</file>

<file path=xl/tables/table33.xml><?xml version="1.0" encoding="utf-8"?>
<table xmlns="http://schemas.openxmlformats.org/spreadsheetml/2006/main" id="33" name="Sec.I.Cuadro12.13" displayName="Sec.I.Cuadro12.13" ref="A93:D97" totalsRowShown="0" headerRowDxfId="359" headerRowBorderDxfId="358" tableBorderDxfId="357" headerRowCellStyle="Normal_43 3">
  <autoFilter ref="A93:D97">
    <filterColumn colId="0" hiddenButton="1"/>
    <filterColumn colId="1" hiddenButton="1"/>
    <filterColumn colId="2" hiddenButton="1"/>
    <filterColumn colId="3" hiddenButton="1"/>
  </autoFilter>
  <tableColumns count="4">
    <tableColumn id="1" name="Illes Balears" dataDxfId="356" dataCellStyle="Normal_43 3"/>
    <tableColumn id="2" name="Recaudación por impuestos propios" dataDxfId="355" dataCellStyle="Millares [0]_2003  Cuadro 9 2"/>
    <tableColumn id="3" name="Recaudación por recargos sobre tributos estatales" dataDxfId="354" dataCellStyle="Normal_43 3 2"/>
    <tableColumn id="4" name="Total recaudación" dataDxfId="353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s Illes Balears y recargos sobre tributos estatales"/>
    </ext>
  </extLst>
</table>
</file>

<file path=xl/tables/table34.xml><?xml version="1.0" encoding="utf-8"?>
<table xmlns="http://schemas.openxmlformats.org/spreadsheetml/2006/main" id="34" name="Sec.I.Cuadro12.14" displayName="Sec.I.Cuadro12.14" ref="A98:D103" totalsRowShown="0" headerRowDxfId="352" headerRowBorderDxfId="351" tableBorderDxfId="350" headerRowCellStyle="Normal_43 3">
  <autoFilter ref="A98:D103">
    <filterColumn colId="0" hiddenButton="1"/>
    <filterColumn colId="1" hiddenButton="1"/>
    <filterColumn colId="2" hiddenButton="1"/>
    <filterColumn colId="3" hiddenButton="1"/>
  </autoFilter>
  <tableColumns count="4">
    <tableColumn id="1" name="Comunidad de Madrid" dataDxfId="349" dataCellStyle="Normal_43 3"/>
    <tableColumn id="2" name="Recaudación por impuestos propios" dataDxfId="348" dataCellStyle="Millares [0]_2003  Cuadro 9"/>
    <tableColumn id="3" name="Recaudación por recargos sobre tributos estatales" dataDxfId="347" dataCellStyle="Normal_43 3 2"/>
    <tableColumn id="4" name="Total recaudación" dataDxfId="346" dataCellStyle="Normal_43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de Madrid y recargos sobre tributos estatales"/>
    </ext>
  </extLst>
</table>
</file>

<file path=xl/tables/table35.xml><?xml version="1.0" encoding="utf-8"?>
<table xmlns="http://schemas.openxmlformats.org/spreadsheetml/2006/main" id="35" name="Sec.I.Cuadro12.15" displayName="Sec.I.Cuadro12.15" ref="A104:D107" totalsRowShown="0" headerRowDxfId="345" headerRowBorderDxfId="344" tableBorderDxfId="343" headerRowCellStyle="Normal_43 3">
  <autoFilter ref="A104:D107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stilla y León" dataDxfId="342"/>
    <tableColumn id="2" name="Recaudación por impuestos propios" dataDxfId="341"/>
    <tableColumn id="3" name="Recaudación por recargos sobre tributos estatales" dataDxfId="340"/>
    <tableColumn id="4" name="Total recaudación" dataDxfId="339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stilla y León y recargos sobre tributos estatales"/>
    </ext>
  </extLst>
</table>
</file>

<file path=xl/tables/table36.xml><?xml version="1.0" encoding="utf-8"?>
<table xmlns="http://schemas.openxmlformats.org/spreadsheetml/2006/main" id="36" name="S1_Cuadro13" displayName="S1_Cuadro13" ref="A4:E20" totalsRowShown="0" headerRowDxfId="338" dataDxfId="336" headerRowBorderDxfId="337" tableBorderDxfId="335" headerRowCellStyle="Normal_12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_x000a_AUTÓNOMA" dataDxfId="334" dataCellStyle="Normal_12"/>
    <tableColumn id="2" name="IMPUESTO SOBRE EL PATRIMONIO" dataDxfId="333"/>
    <tableColumn id="3" name="IMPUESTO SOBRE ACTIVIDADES DE JUEGO" dataDxfId="332"/>
    <tableColumn id="4" name="IMPUESTO SOBRE DEPÓSITOS DE ENTIDADES DE CRÉDITO" dataDxfId="331"/>
    <tableColumn id="5" name="TOTAL" dataDxfId="33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OTROS TRIBUTOS: IMPUESTO SOBRE EL PATRIMONIO, IMPUESTO SOBRE ACTIVIDADES DE JUEGO  E IMPUESTO SOBRE DEPÓSITOS DE ENTIDADES DE CRÉDITO"/>
    </ext>
  </extLst>
</table>
</file>

<file path=xl/tables/table37.xml><?xml version="1.0" encoding="utf-8"?>
<table xmlns="http://schemas.openxmlformats.org/spreadsheetml/2006/main" id="37" name="S1_Cuadro14" displayName="S1_Cuadro14" ref="A4:D15" totalsRowShown="0" headerRowDxfId="329" dataDxfId="327" headerRowBorderDxfId="328" tableBorderDxfId="326" headerRowCellStyle="Normal_2003  Cuadros 12 y 13" dataCellStyle="Normal_2003  Cuadros 12 y 13">
  <autoFilter ref="A4:D15">
    <filterColumn colId="0" hiddenButton="1"/>
    <filterColumn colId="1" hiddenButton="1"/>
    <filterColumn colId="2" hiddenButton="1"/>
    <filterColumn colId="3" hiddenButton="1"/>
  </autoFilter>
  <tableColumns count="4">
    <tableColumn id="1" name="COMUNIDAD_x000a_AUTÓNOMA" dataDxfId="325" dataCellStyle="Normal_2003  Cuadros 12 y 13"/>
    <tableColumn id="2" name="FONDO DE COMPENSACIÓN" dataDxfId="324" dataCellStyle="Normal_2003  Cuadros 12 y 13"/>
    <tableColumn id="3" name="FONDO COMPLEMENTARIO" dataDxfId="323" dataCellStyle="Normal_2003  Cuadros 12 y 13"/>
    <tableColumn id="4" name=" TOTAL_x000a_FF.C.I.      " dataDxfId="322" dataCellStyle="Normal_2003  Cuadros 12 y 1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ONDOS DE COMPENSACIÓN INTERTERRITORIAL"/>
    </ext>
  </extLst>
</table>
</file>

<file path=xl/tables/table38.xml><?xml version="1.0" encoding="utf-8"?>
<table xmlns="http://schemas.openxmlformats.org/spreadsheetml/2006/main" id="38" name="S1_Cuadro15" displayName="S1_Cuadro15" ref="A4:E16" totalsRowShown="0" headerRowDxfId="321" dataDxfId="319" headerRowBorderDxfId="320" tableBorderDxfId="318" headerRowCellStyle="Normal_27" dataCellStyle="Normal_31,32">
  <autoFilter ref="A4:E1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 AUTÓNOMA"/>
    <tableColumn id="2" name="PARTICIPACIONES _x000a_DE LAS DIPUTACIONES_x000a_EN INGRESOS ESTADO" dataDxfId="317" dataCellStyle="Normal_31,32"/>
    <tableColumn id="3" name="COMPENSACIONES I.A.E." dataDxfId="316" dataCellStyle="Normal_31,32"/>
    <tableColumn id="4" name="FONDO DE ASISTENCIA SANITARIA" dataDxfId="315" dataCellStyle="Normal_31,32"/>
    <tableColumn id="5" name=" TOTAL" dataDxfId="31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'FINANCIACIÓN COMO ENTIDADES PROVINCIALES"/>
    </ext>
  </extLst>
</table>
</file>

<file path=xl/tables/table39.xml><?xml version="1.0" encoding="utf-8"?>
<table xmlns="http://schemas.openxmlformats.org/spreadsheetml/2006/main" id="39" name="S1_Cuadro16" displayName="S1_Cuadro16" ref="A5:O21" totalsRowShown="0" headerRowDxfId="313" dataDxfId="311" headerRowBorderDxfId="312" tableBorderDxfId="310" headerRowCellStyle="Normal_31,32" dataCellStyle="Normal_31,32">
  <autoFilter ref="A5:O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COMUNIDAD _x000a_AUTÓNOMA" dataDxfId="309" dataCellStyle="Normal_31,32"/>
    <tableColumn id="2" name="Asuntos Exteriores y Cooperación" dataDxfId="308" dataCellStyle="Normal_31,32"/>
    <tableColumn id="3" name="Justicia" dataDxfId="307" dataCellStyle="Normal_31,32"/>
    <tableColumn id="4" name="Defensa" dataDxfId="306" dataCellStyle="Normal_31,32"/>
    <tableColumn id="5" name="Hacienda y AA.PP." dataDxfId="305" dataCellStyle="Normal_31,32"/>
    <tableColumn id="6" name="Interior" dataDxfId="304" dataCellStyle="Normal_31,32"/>
    <tableColumn id="7" name="Fomento" dataDxfId="303" dataCellStyle="Normal_31,32"/>
    <tableColumn id="8" name="Educación, Cultura y Deporte" dataDxfId="302" dataCellStyle="Normal_31,32"/>
    <tableColumn id="9" name="Empleo y Seguridad Social" dataDxfId="301" dataCellStyle="Normal_31,32"/>
    <tableColumn id="10" name="Industria, Energía y Turismo" dataDxfId="300" dataCellStyle="Normal_31,32"/>
    <tableColumn id="11" name="Agricultura, Alimentación y Medio Ambiente" dataDxfId="299" dataCellStyle="Normal_31,32"/>
    <tableColumn id="12" name="Sanidad, Serv. Sociales e Igualdad" dataDxfId="298" dataCellStyle="Normal_31,32"/>
    <tableColumn id="13" name="Economía y Competitividad" dataDxfId="297" dataCellStyle="Normal_31,32"/>
    <tableColumn id="14" name="Entes Territoriales" dataDxfId="296" dataCellStyle="Normal_31,32"/>
    <tableColumn id="15" name="TOTAL" dataDxfId="295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_x000d__x000a_CLASIFICADAS POR DEPARTAMENTOS MINISTERIALES"/>
    </ext>
  </extLst>
</table>
</file>

<file path=xl/tables/table4.xml><?xml version="1.0" encoding="utf-8"?>
<table xmlns="http://schemas.openxmlformats.org/spreadsheetml/2006/main" id="4" name="S1_Cuadro4" displayName="S1_Cuadro4" ref="A4:B20" totalsRowShown="0" headerRowBorderDxfId="570" tableBorderDxfId="569">
  <autoFilter ref="A4:B20">
    <filterColumn colId="0" hiddenButton="1"/>
    <filterColumn colId="1" hiddenButton="1"/>
  </autoFilter>
  <tableColumns count="2">
    <tableColumn id="1" name="COMUNIDAD_x000a_AUTÓNOMA" dataDxfId="568" dataCellStyle="Normal_4"/>
    <tableColumn id="2" name="                   IMPORTE" dataDxfId="567" dataCellStyle="Normal_13 A 1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normativa por tasa afectas a los servicios transferidos"/>
    </ext>
  </extLst>
</table>
</file>

<file path=xl/tables/table40.xml><?xml version="1.0" encoding="utf-8"?>
<table xmlns="http://schemas.openxmlformats.org/spreadsheetml/2006/main" id="40" name="S1_Cuadro16.1" displayName="S1_Cuadro16.1" ref="A5:N21" totalsRowShown="0" headerRowDxfId="294" dataDxfId="292" headerRowBorderDxfId="293" tableBorderDxfId="291" headerRowCellStyle="Normal_31,32" dataCellStyle="Normal_31,32">
  <autoFilter ref="A5:N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COMUNIDAD _x000a_AUTÓNOMA" dataDxfId="290" dataCellStyle="Normal_31,32"/>
    <tableColumn id="2" name="Asuntos Exteriores y Cooperación" dataDxfId="289" dataCellStyle="Normal_31,32"/>
    <tableColumn id="3" name="Justicia" dataDxfId="288" dataCellStyle="Normal_31,32"/>
    <tableColumn id="14" name="Defensa" dataDxfId="287" dataCellStyle="Normal_31,32"/>
    <tableColumn id="4" name="Hacienda y AA.PP." dataDxfId="286" dataCellStyle="Normal_31,32"/>
    <tableColumn id="5" name="Fomento" dataDxfId="285" dataCellStyle="Normal_31,32"/>
    <tableColumn id="6" name="Educación, Cultura y Deporte" dataDxfId="284" dataCellStyle="Normal_31,32"/>
    <tableColumn id="7" name="Empleo y Seguridad Social" dataDxfId="283" dataCellStyle="Normal_31,32"/>
    <tableColumn id="8" name="Industria, Energía y Turismo" dataDxfId="282" dataCellStyle="Normal_31,32"/>
    <tableColumn id="9" name="Agricultura, Alimentación y Medio Ambiente" dataDxfId="281" dataCellStyle="Normal_31,32"/>
    <tableColumn id="10" name="Sanidad, Serv. Sociales e Igualdad" dataDxfId="280" dataCellStyle="Normal_31,32"/>
    <tableColumn id="11" name="Economía y Competitividad" dataDxfId="279" dataCellStyle="Normal_31,32"/>
    <tableColumn id="12" name="Entes Territoriales" dataDxfId="278" dataCellStyle="Normal_31,32"/>
    <tableColumn id="13" name="TOTAL" dataDxfId="277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_x000d__x000a_CLASIFICADAS POR DEPARTAMENTOS MINISTERIALES"/>
    </ext>
  </extLst>
</table>
</file>

<file path=xl/tables/table41.xml><?xml version="1.0" encoding="utf-8"?>
<table xmlns="http://schemas.openxmlformats.org/spreadsheetml/2006/main" id="41" name="S1_Cuadro16.1.1" displayName="S1_Cuadro16.1.1" ref="A5:F21" totalsRowShown="0" headerRowDxfId="276" dataDxfId="274" headerRowBorderDxfId="275" tableBorderDxfId="273" headerRowCellStyle="Normal_31,32" dataCellStyle="Normal_31,32">
  <autoFilter ref="A5:F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OMUNIDAD  _x000a_AUTÓNOMA" dataDxfId="272" dataCellStyle="Normal_31,32"/>
    <tableColumn id="3" name="Educación, Cultura y Deporte" dataDxfId="271" dataCellStyle="Normal_31,32"/>
    <tableColumn id="4" name="Empleo y Seguridad Social" dataDxfId="270" dataCellStyle="Normal_31,32"/>
    <tableColumn id="2" name="Agricultura Alimentación y Medio Ambiente" dataDxfId="269" dataCellStyle="Normal_31,32"/>
    <tableColumn id="5" name="Sanidad, Servicios Sociales e Igualdad" dataDxfId="268" dataCellStyle="Normal_31,32"/>
    <tableColumn id="7" name="TOTAL" dataDxfId="267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CLASIFICADAS POR DEPARTAMENTOS MINISTERIALES"/>
    </ext>
  </extLst>
</table>
</file>

<file path=xl/tables/table42.xml><?xml version="1.0" encoding="utf-8"?>
<table xmlns="http://schemas.openxmlformats.org/spreadsheetml/2006/main" id="42" name="S1_Cuadro16.1.2" displayName="S1_Cuadro16.1.2" ref="A5:N21" totalsRowShown="0" headerRowDxfId="266" dataDxfId="264" headerRowBorderDxfId="265" tableBorderDxfId="263" headerRowCellStyle="Normal_31,32" dataCellStyle="Normal_31,32">
  <autoFilter ref="A5:N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COMUNIDAD  _x000a_AUTÓNOMA" dataDxfId="262" dataCellStyle="Normal_31,32"/>
    <tableColumn id="2" name="Asuntos Exteriores y Coop" dataDxfId="261" dataCellStyle="Normal_31,32"/>
    <tableColumn id="3" name="Justicia" dataDxfId="260" dataCellStyle="Normal_31,32"/>
    <tableColumn id="14" name="Defensa" dataDxfId="259" dataCellStyle="Normal_31,32"/>
    <tableColumn id="4" name="Hacienda y AA.PP." dataDxfId="258" dataCellStyle="Normal_31,32"/>
    <tableColumn id="5" name="Fomento" dataDxfId="257" dataCellStyle="Normal_31,32"/>
    <tableColumn id="6" name="Educación, Cultura y Deporte" dataDxfId="256" dataCellStyle="Normal_31,32"/>
    <tableColumn id="7" name="Empleo y Seguridad Social" dataDxfId="255" dataCellStyle="Normal_31,32"/>
    <tableColumn id="8" name="Industria, Energía y Turismo" dataDxfId="254" dataCellStyle="Normal_31,32"/>
    <tableColumn id="9" name="Agricultura, Alimentación y Medio Ambiente" dataDxfId="253" dataCellStyle="Normal_31,32"/>
    <tableColumn id="10" name="Sanidad, Serv. Sociales e Igualdad" dataDxfId="252" dataCellStyle="Normal_31,32"/>
    <tableColumn id="11" name="Economía y Competitividad" dataDxfId="251" dataCellStyle="Normal_31,32"/>
    <tableColumn id="12" name="Entes Territoriales" dataDxfId="250" dataCellStyle="Normal_31,32"/>
    <tableColumn id="13" name="TOTAL" dataDxfId="249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 Y OTRAS TRANSFERENCIAS CLASIFICADOS POR DEPARTAMENTOS MINISTERIALES"/>
    </ext>
  </extLst>
</table>
</file>

<file path=xl/tables/table43.xml><?xml version="1.0" encoding="utf-8"?>
<table xmlns="http://schemas.openxmlformats.org/spreadsheetml/2006/main" id="43" name="S1_Cuadro16.2" displayName="S1_Cuadro16.2" ref="A5:J21" totalsRowShown="0" dataDxfId="247" headerRowBorderDxfId="248" tableBorderDxfId="246" dataCellStyle="Normal_31,32">
  <autoFilter ref="A5:J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COMUNIDAD  _x000a_AUTÓNOMA" dataDxfId="245" dataCellStyle="Normal_31,32"/>
    <tableColumn id="11" name="Justicia" dataDxfId="244" dataCellStyle="Normal_31,32"/>
    <tableColumn id="2" name="Interior" dataDxfId="243" dataCellStyle="Normal_31,32"/>
    <tableColumn id="3" name="Fomento" dataDxfId="242" dataCellStyle="Normal_31,32"/>
    <tableColumn id="4" name="Educación Cultura y Deporte" dataDxfId="241" dataCellStyle="Normal_31,32"/>
    <tableColumn id="5" name="Industria Energía y Turismo" dataDxfId="240" dataCellStyle="Normal_31,32"/>
    <tableColumn id="6" name="Agricultura Alimentación y Medio Ambiente" dataDxfId="239" dataCellStyle="Normal_31,32"/>
    <tableColumn id="7" name="Economía y Compet." dataDxfId="238" dataCellStyle="Normal_31,32"/>
    <tableColumn id="8" name="Entes Territoriales" dataDxfId="237" dataCellStyle="Normal_31,32"/>
    <tableColumn id="9" name="TOTAL" dataDxfId="236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_x000d__x000a_CLASIFICADAS POR DEPARTAMENTOS MINISTERIALES"/>
    </ext>
  </extLst>
</table>
</file>

<file path=xl/tables/table44.xml><?xml version="1.0" encoding="utf-8"?>
<table xmlns="http://schemas.openxmlformats.org/spreadsheetml/2006/main" id="44" name="S1_Cuadro16.2.1" displayName="S1_Cuadro16.2.1" ref="A5:E21" totalsRowShown="0" headerRowDxfId="235" dataDxfId="233" headerRowBorderDxfId="234" tableBorderDxfId="232" headerRowCellStyle="Normal_31,32" dataCellStyle="Normal_31,32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 _x000a_AUTÓNOMA" dataDxfId="231" dataCellStyle="Normal_31,32"/>
    <tableColumn id="2" name="Fomento" dataDxfId="230" dataCellStyle="Normal_31,32"/>
    <tableColumn id="4" name="Industria Energía y Turismo" dataDxfId="229" dataCellStyle="Normal_31,32"/>
    <tableColumn id="3" name="Agricultura Alimentación y Medio Ambiente" dataDxfId="228" dataCellStyle="Normal_31,32"/>
    <tableColumn id="5" name="TOTAL" dataDxfId="227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CLASIFICADAS POR DEPARTAMENTOS MINISTERIALES"/>
    </ext>
  </extLst>
</table>
</file>

<file path=xl/tables/table45.xml><?xml version="1.0" encoding="utf-8"?>
<table xmlns="http://schemas.openxmlformats.org/spreadsheetml/2006/main" id="45" name="S1_Cuadro16.2.2" displayName="S1_Cuadro16.2.2" ref="A5:J21" totalsRowShown="0" dataDxfId="225" headerRowBorderDxfId="226" tableBorderDxfId="224" dataCellStyle="Normal_31,32">
  <autoFilter ref="A5:J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COMUNIDAD  _x000a_AUTÓNOMA" dataDxfId="223" dataCellStyle="Normal_31,32"/>
    <tableColumn id="11" name="Justicia" dataDxfId="222" dataCellStyle="Normal_31,32"/>
    <tableColumn id="2" name="Interior" dataDxfId="221" dataCellStyle="Normal_31,32"/>
    <tableColumn id="3" name="Fomento" dataDxfId="220" dataCellStyle="Normal_31,32"/>
    <tableColumn id="4" name="Educación Cultura y Deporte" dataDxfId="219" dataCellStyle="Normal_31,32"/>
    <tableColumn id="5" name="Industria Energía y Turismo" dataDxfId="218" dataCellStyle="Normal_31,32"/>
    <tableColumn id="6" name="Agricultura Alimentación y Medio Ambiente" dataDxfId="217" dataCellStyle="Normal_31,32"/>
    <tableColumn id="7" name="Economía y Compet." dataDxfId="216" dataCellStyle="Normal_31,32"/>
    <tableColumn id="8" name="Entes Territoriales" dataDxfId="215" dataCellStyle="Normal_31,32"/>
    <tableColumn id="9" name="TOTAL" dataDxfId="21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 Y OTRAS TRANSFERENCIAS CLASIFICADOS POR DEPARTAMENTOS MINISTERIALES"/>
    </ext>
  </extLst>
</table>
</file>

<file path=xl/tables/table46.xml><?xml version="1.0" encoding="utf-8"?>
<table xmlns="http://schemas.openxmlformats.org/spreadsheetml/2006/main" id="46" name="S1_Cuadro17.1" displayName="S1_Cuadro17.1" ref="A4:G20" totalsRowShown="0" headerRowDxfId="213" dataDxfId="211" headerRowBorderDxfId="212" tableBorderDxfId="210" headerRowCellStyle="Normal_50,52" dataCellStyle="Normal_31,32">
  <autoFilter ref="A4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COMUNIDAD  _x000a_AUTÓNOMA" dataDxfId="209" dataCellStyle="Normal_31,32"/>
    <tableColumn id="2" name="ÁREA DE GASTO 1" dataDxfId="208" dataCellStyle="Normal_31,32"/>
    <tableColumn id="3" name="ÁREA DE GASTO 2" dataDxfId="207" dataCellStyle="Normal_31,32"/>
    <tableColumn id="4" name="ÁREA DE GASTO 3" dataDxfId="206" dataCellStyle="Normal_31,32"/>
    <tableColumn id="5" name="ÁREA DE GASTO 4" dataDxfId="205" dataCellStyle="Normal_31,32"/>
    <tableColumn id="6" name="ÁREA DE GASTO 9" dataDxfId="204" dataCellStyle="Normal_31,32"/>
    <tableColumn id="7" name="TOTAL" dataDxfId="203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 (CAPÍTULOS 4 Y 7)_x000d__x000a_CLASIFICADAS POR ÁREA DE GASTO"/>
    </ext>
  </extLst>
</table>
</file>

<file path=xl/tables/table47.xml><?xml version="1.0" encoding="utf-8"?>
<table xmlns="http://schemas.openxmlformats.org/spreadsheetml/2006/main" id="47" name="S1_Cuadro17.2" displayName="S1_Cuadro17.2" ref="A4:AR20" totalsRowShown="0" headerRowDxfId="202" dataDxfId="200" headerRowBorderDxfId="201">
  <autoFilter ref="A4:AR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</autoFilter>
  <tableColumns count="44">
    <tableColumn id="1" name="COMUNIDAD AUTÓNOMA" dataDxfId="199" dataCellStyle="Normal_31,32"/>
    <tableColumn id="2" name="Programa 112A" dataDxfId="198" dataCellStyle="Normal_31,32"/>
    <tableColumn id="4" name="Programa 221M" dataDxfId="197"/>
    <tableColumn id="6" name="Programa 231A" dataDxfId="196"/>
    <tableColumn id="7" name="Programa 231F" dataDxfId="195"/>
    <tableColumn id="8" name="Programa 231I" dataDxfId="194"/>
    <tableColumn id="9" name="Programa 232A" dataDxfId="193"/>
    <tableColumn id="10" name="Programa 232C" dataDxfId="192"/>
    <tableColumn id="11" name="Total Política 23" dataDxfId="191"/>
    <tableColumn id="12" name="Programa 241A" dataDxfId="190"/>
    <tableColumn id="13" name="Programa 241N" dataDxfId="189"/>
    <tableColumn id="14" name="Total Política 24" dataDxfId="188"/>
    <tableColumn id="15" name="Programa 261N" dataDxfId="187"/>
    <tableColumn id="16" name="Programa 261O" dataDxfId="186"/>
    <tableColumn id="17" name="Total Política 26" dataDxfId="185"/>
    <tableColumn id="21" name="Programa 313A" dataDxfId="184"/>
    <tableColumn id="22" name="Programa 313B" dataDxfId="183"/>
    <tableColumn id="23" name="Total Política 31" dataDxfId="182"/>
    <tableColumn id="24" name="Programa 322B" dataDxfId="181"/>
    <tableColumn id="25" name="Programa 322C" dataDxfId="180"/>
    <tableColumn id="26" name="Programa 324M" dataDxfId="179"/>
    <tableColumn id="27" name="Otros programas 32" dataDxfId="178"/>
    <tableColumn id="29" name="Total Política 32" dataDxfId="177"/>
    <tableColumn id="31" name="Programa 412D" dataDxfId="176"/>
    <tableColumn id="32" name="Programa 414B" dataDxfId="175"/>
    <tableColumn id="33" name="Otros programas 41" dataDxfId="174"/>
    <tableColumn id="34" name="Total Política 41" dataDxfId="173"/>
    <tableColumn id="35" name="Programa 441M" dataDxfId="172" dataCellStyle="Normal_27"/>
    <tableColumn id="38" name="Programa 452A" dataDxfId="171" dataCellStyle="Normal_27"/>
    <tableColumn id="39" name="Programa 453A" dataDxfId="170" dataCellStyle="Normal_27"/>
    <tableColumn id="40" name="Programa 453B" dataDxfId="169" dataCellStyle="Normal_27"/>
    <tableColumn id="41" name="Programa 457M" dataDxfId="168" dataCellStyle="Normal_27"/>
    <tableColumn id="42" name="Otros programas 45" dataDxfId="167" dataCellStyle="Normal_27"/>
    <tableColumn id="43" name="Total Política 45" dataDxfId="166" dataCellStyle="Normal_27"/>
    <tableColumn id="44" name="Programa 463B" dataDxfId="165"/>
    <tableColumn id="45" name="Programa 465A" dataDxfId="164"/>
    <tableColumn id="46" name="Programa 467C" dataDxfId="163"/>
    <tableColumn id="47" name="Programa 467D" dataDxfId="162"/>
    <tableColumn id="48" name="Otros programas 46" dataDxfId="161"/>
    <tableColumn id="49" name="Total Política 46" dataDxfId="160"/>
    <tableColumn id="53" name="Programa 921O" dataDxfId="159"/>
    <tableColumn id="55" name="Programa 941O" dataDxfId="158"/>
    <tableColumn id="57" name="RESTO DE POLÍTICAS " dataDxfId="157"/>
    <tableColumn id="59" name="TOTAL" dataDxfId="15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Y CONTRATOS-PROGRAMA (CAPÍTULOS 4 Y 7) CLASIFICADOS POR POLÍTICAS Y PROGRAMAS "/>
    </ext>
  </extLst>
</table>
</file>

<file path=xl/tables/table48.xml><?xml version="1.0" encoding="utf-8"?>
<table xmlns="http://schemas.openxmlformats.org/spreadsheetml/2006/main" id="48" name="S1_Cuadro17.2.1" displayName="S1_Cuadro17.2.1" ref="A4:Z20" totalsRowShown="0" headerRowDxfId="155" dataDxfId="153" headerRowBorderDxfId="154" tableBorderDxfId="152" headerRowCellStyle="Normal_S G prog y dptos  2006 2" dataCellStyle="Normal_S G prog y dptos  2006 2">
  <autoFilter ref="A4:Z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name="COMUNIDAD AUTÓNOMA" dataDxfId="151" dataCellStyle="Normal_31,32"/>
    <tableColumn id="2" name="Programa 231A" dataDxfId="150" dataCellStyle="Normal_S G prog y dptos  2006 2"/>
    <tableColumn id="3" name="Programa 231F" dataDxfId="149" dataCellStyle="Normal_S G prog y dptos  2006 2"/>
    <tableColumn id="4" name="Programa 231I" dataDxfId="148" dataCellStyle="Normal_S G prog y dptos  2006 2"/>
    <tableColumn id="5" name="Programa 232C" dataDxfId="147" dataCellStyle="Normal_S G prog y dptos  2006 2"/>
    <tableColumn id="6" name="Total Política 23" dataDxfId="146" dataCellStyle="Normal_S G prog y dptos  2006 2"/>
    <tableColumn id="8" name="Programa 241A" dataDxfId="145" dataCellStyle="Normal_S G prog y dptos  2006 2"/>
    <tableColumn id="9" name="Programa 241N" dataDxfId="144" dataCellStyle="Normal_S G prog y dptos  2006 2"/>
    <tableColumn id="10" name="Total Política 24" dataDxfId="143" dataCellStyle="Normal_S G prog y dptos  2006 2"/>
    <tableColumn id="12" name="Programa 261N" dataDxfId="142" dataCellStyle="Normal_S G prog y dptos  2006 2"/>
    <tableColumn id="20" name="Programa 313A" dataDxfId="141" dataCellStyle="Normal_S G prog y dptos  2006 2"/>
    <tableColumn id="21" name="Programa 313B" dataDxfId="140" dataCellStyle="Normal_S G prog y dptos  2006 2"/>
    <tableColumn id="22" name="Total Política 31" dataDxfId="139" dataCellStyle="Normal_S G prog y dptos  2006 2"/>
    <tableColumn id="24" name="Programa 322B" dataDxfId="138" dataCellStyle="Normal_S G prog y dptos  2006 2"/>
    <tableColumn id="25" name="Programa 324M" dataDxfId="137" dataCellStyle="Normal_S G prog y dptos  2006 2"/>
    <tableColumn id="26" name="Otros programas 32" dataDxfId="136" dataCellStyle="Normal_S G prog y dptos  2006 2"/>
    <tableColumn id="27" name="Total Política 32" dataDxfId="135" dataCellStyle="Normal_S G prog y dptos  2006 2"/>
    <tableColumn id="29" name="Programa 412D" dataDxfId="134" dataCellStyle="Normal_S G prog y dptos  2006 2"/>
    <tableColumn id="30" name="Programa 414B" dataDxfId="133" dataCellStyle="Normal_S G prog y dptos  2006 2"/>
    <tableColumn id="31" name="Otros programas 41" dataDxfId="132" dataCellStyle="Normal_S G prog y dptos  2006 2"/>
    <tableColumn id="32" name="Total Política 41" dataDxfId="131" dataCellStyle="Normal_S G prog y dptos  2006 2"/>
    <tableColumn id="35" name="Programa 457M" dataDxfId="130" dataCellStyle="Normal_S G prog y dptos  2006 2"/>
    <tableColumn id="37" name="Otros programas 45" dataDxfId="129" dataCellStyle="Normal_S G prog y dptos  2006 2"/>
    <tableColumn id="38" name="Total Política 45" dataDxfId="128" dataCellStyle="Normal_S G prog y dptos  2006 2"/>
    <tableColumn id="40" name="Programa 494M" dataDxfId="127" dataCellStyle="Normal_S G prog y dptos  2006 2"/>
    <tableColumn id="42" name="TOTAL" dataDxfId="126" dataCellStyle="Normal_S G prog y dptos  2006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(CAPÍTULOS 4 Y 7) CLASIFICADOS POR POLÍTICAS Y PROGRAMAS "/>
    </ext>
  </extLst>
</table>
</file>

<file path=xl/tables/table49.xml><?xml version="1.0" encoding="utf-8"?>
<table xmlns="http://schemas.openxmlformats.org/spreadsheetml/2006/main" id="49" name="S1_Cuadro17.2.2" displayName="S1_Cuadro17.2.2" ref="A4:AD20" totalsRowShown="0" headerRowDxfId="125" dataDxfId="124" tableBorderDxfId="123" headerRowCellStyle="Normal_Conv prog y dptos 2006  2" dataCellStyle="Normal_Conv prog y dptos 2006  2">
  <autoFilter ref="A4:AD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name="COMUNIDAD AUTÓNOMA" dataDxfId="122" dataCellStyle="Normal_31,32"/>
    <tableColumn id="2" name="Programa 112A" dataDxfId="121" dataCellStyle="Millares 2 2"/>
    <tableColumn id="4" name="Programa 221M" dataDxfId="120" dataCellStyle="Millares 2 2"/>
    <tableColumn id="6" name="Programa 231A" dataDxfId="119" dataCellStyle="Millares 2 2"/>
    <tableColumn id="7" name="Programa 231F" dataDxfId="118" dataCellStyle="Millares 2 2"/>
    <tableColumn id="8" name="Programa 232A" dataDxfId="117" dataCellStyle="Millares 2 2"/>
    <tableColumn id="9" name="Total Política 23" dataDxfId="116" dataCellStyle="Millares 2 2"/>
    <tableColumn id="11" name="Programa 261N" dataDxfId="115" dataCellStyle="Millares 2 2"/>
    <tableColumn id="12" name="Programa 261O" dataDxfId="114" dataCellStyle="Millares 2 2"/>
    <tableColumn id="14" name="Total Política 26" dataDxfId="113" dataCellStyle="Millares 2 2"/>
    <tableColumn id="16" name="Programa 322B" dataDxfId="112" dataCellStyle="Millares 2 2"/>
    <tableColumn id="17" name="Programa 322C" dataDxfId="111" dataCellStyle="Millares 2 2"/>
    <tableColumn id="18" name="Otros programas 32" dataDxfId="110" dataCellStyle="Millares 2 2"/>
    <tableColumn id="19" name="Total Política 32" dataDxfId="109" dataCellStyle="Millares 2 2"/>
    <tableColumn id="25" name="Programa 441M" dataDxfId="108" dataCellStyle="Millares 2 2"/>
    <tableColumn id="27" name="Programa 452A" dataDxfId="107" dataCellStyle="Normal_Conv prog y dptos 2006  2"/>
    <tableColumn id="28" name="Programa 453A" dataDxfId="106" dataCellStyle="Normal_Conv prog y dptos 2006  2"/>
    <tableColumn id="29" name="Programa 453B" dataDxfId="105" dataCellStyle="Normal_Conv prog y dptos 2006  2"/>
    <tableColumn id="30" name="Otros programas 45" dataDxfId="104" dataCellStyle="Normal_Conv prog y dptos 2006  2"/>
    <tableColumn id="31" name="Total Política 45" dataDxfId="103" dataCellStyle="Normal_Conv prog y dptos 2006  2"/>
    <tableColumn id="35" name="Programa 463B" dataDxfId="102" dataCellStyle="Normal_Conv prog y dptos 2006  2"/>
    <tableColumn id="36" name="Programa 465A" dataDxfId="101" dataCellStyle="Normal_Conv prog y dptos 2006  2"/>
    <tableColumn id="37" name="Programa 467C" dataDxfId="100" dataCellStyle="Normal_Conv prog y dptos 2006  2"/>
    <tableColumn id="38" name="Programa 467D" dataDxfId="99" dataCellStyle="Normal_Conv prog y dptos 2006  2"/>
    <tableColumn id="40" name="Otros programas 46" dataDxfId="98" dataCellStyle="Normal_Conv prog y dptos 2006  2"/>
    <tableColumn id="41" name="Total Política 46" dataDxfId="97" dataCellStyle="Normal_Conv prog y dptos 2006  2"/>
    <tableColumn id="43" name="Programa 921O" dataDxfId="96" dataCellStyle="Normal_Conv prog y dptos 2006  2"/>
    <tableColumn id="46" name="Programa 941O" dataDxfId="95" dataCellStyle="Normal_Conv prog y dptos 2006  2"/>
    <tableColumn id="48" name="RESTO DE POLÍTICAS " dataDxfId="94" dataCellStyle="Normal_Conv prog y dptos 2006  2"/>
    <tableColumn id="50" name="TOTAL" dataDxfId="93" dataCellStyle="Normal_Conv prog y dptos 2006 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Y CONTRATOS-PROGRAMA (CAPÍTULOS 4 Y 7) CLASIFICADOS POR POLÍTICAS Y PROGRAMAS "/>
    </ext>
  </extLst>
</table>
</file>

<file path=xl/tables/table5.xml><?xml version="1.0" encoding="utf-8"?>
<table xmlns="http://schemas.openxmlformats.org/spreadsheetml/2006/main" id="5" name="S1_Cuadro5" displayName="S1_Cuadro5" ref="A4:E20" totalsRowShown="0" headerRowBorderDxfId="566" tableBorderDxfId="565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Autónoma" dataDxfId="564"/>
    <tableColumn id="2" name="Cuota líquida _x000a_(1)" dataDxfId="563"/>
    <tableColumn id="3" name="Pagos a cuenta de no declarantes _x000a_(2)" dataDxfId="562"/>
    <tableColumn id="4" name="Resto conceptos art. 26.2.a) Ley 22/2009 _x000a_(3)" dataDxfId="561"/>
    <tableColumn id="5" name="Total _x000a_(4)= (1)+(2)+(3) " dataDxfId="560" dataCellStyle="Normal_Recaudación real Tributos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 la tarifa autonómica del IRPF con ejercicio de la competencia normativa"/>
    </ext>
  </extLst>
</table>
</file>

<file path=xl/tables/table50.xml><?xml version="1.0" encoding="utf-8"?>
<table xmlns="http://schemas.openxmlformats.org/spreadsheetml/2006/main" id="50" name="S1_Cuadro18" displayName="S1_Cuadro18" ref="A4:I20" totalsRowShown="0" headerRowDxfId="92" dataDxfId="90" headerRowBorderDxfId="91" tableBorderDxfId="89" headerRowCellStyle="Normal_35" dataCellStyle="Normal_35">
  <autoFilter ref="A4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MUNIDAD_x000a_AUTÓNOMA" dataDxfId="88" dataCellStyle="Normal_4"/>
    <tableColumn id="2" name="FEAGA_x000a_(1)" dataDxfId="87" dataCellStyle="Normal_35"/>
    <tableColumn id="3" name="FEADER_x000a_(2)" dataDxfId="86" dataCellStyle="Normal_35"/>
    <tableColumn id="4" name="Fondos agrarios_x000a_(3)" dataDxfId="85" dataCellStyle="Normal_35"/>
    <tableColumn id="5" name="Otros recursos agrarios y pesqueros_x000a_(4)" dataDxfId="84" dataCellStyle="Normal_35"/>
    <tableColumn id="6" name="Fondo Social Europeo_x000a_(5)" dataDxfId="83" dataCellStyle="Normal_35"/>
    <tableColumn id="7" name="FEDER _x000a_(6)" dataDxfId="82" dataCellStyle="Normal_35"/>
    <tableColumn id="8" name="Fondo de Cohesión_x000a_(7)" dataDxfId="81" dataCellStyle="Normal_35"/>
    <tableColumn id="9" name="Total_x000a_(8)= (1)+...+(7)" dataDxfId="80" dataCellStyle="Normal_3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AYUDAS  PROCEDENTES DEL PRESUPUESTO GENERAL DE LA UNIÓN EUROPEA"/>
    </ext>
  </extLst>
</table>
</file>

<file path=xl/tables/table51.xml><?xml version="1.0" encoding="utf-8"?>
<table xmlns="http://schemas.openxmlformats.org/spreadsheetml/2006/main" id="51" name="S1_Cuadro19.1" displayName="S1_Cuadro19.1" ref="A4:D20" totalsRowShown="0" headerRowDxfId="79" dataDxfId="77" headerRowBorderDxfId="78" tableBorderDxfId="76">
  <autoFilter ref="A4:D20">
    <filterColumn colId="0" hiddenButton="1"/>
    <filterColumn colId="1" hiddenButton="1"/>
    <filterColumn colId="2" hiddenButton="1"/>
    <filterColumn colId="3" hiddenButton="1"/>
  </autoFilter>
  <tableColumns count="4">
    <tableColumn id="1" name="COMUNIDADES AUTÓNOMAS" dataDxfId="75"/>
    <tableColumn id="2" name="ENDEUDAMIENTO 2016" dataDxfId="74"/>
    <tableColumn id="3" name="ENDEUDAMIENTO 2015" dataDxfId="73"/>
    <tableColumn id="4" name="ENDEUDAMIENTO NETO (2016-2015)" dataDxfId="7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NETO"/>
    </ext>
  </extLst>
</table>
</file>

<file path=xl/tables/table52.xml><?xml version="1.0" encoding="utf-8"?>
<table xmlns="http://schemas.openxmlformats.org/spreadsheetml/2006/main" id="52" name="S1_Cuadro19.2" displayName="S1_Cuadro19.2" ref="A4:B20" totalsRowShown="0" headerRowBorderDxfId="71" tableBorderDxfId="70">
  <autoFilter ref="A4:B20">
    <filterColumn colId="0" hiddenButton="1"/>
    <filterColumn colId="1" hiddenButton="1"/>
  </autoFilter>
  <tableColumns count="2">
    <tableColumn id="1" name="COMUNIDADES AUTÓNOMAS" dataDxfId="69" dataCellStyle="Normal 2 3"/>
    <tableColumn id="2" name="Fondo de Liquidez Autónomico" dataDxfId="68" dataCellStyle="Normal 2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POR MECANISMOS DE LIQUIDEZ  A 31/12/2016"/>
    </ext>
  </extLst>
</table>
</file>

<file path=xl/tables/table53.xml><?xml version="1.0" encoding="utf-8"?>
<table xmlns="http://schemas.openxmlformats.org/spreadsheetml/2006/main" id="53" name="S1_Cuadro20" displayName="S1_Cuadro20" ref="A4:D12" totalsRowShown="0" dataDxfId="66" headerRowBorderDxfId="67" tableBorderDxfId="65" dataCellStyle="Normal_35">
  <autoFilter ref="A4:D12">
    <filterColumn colId="0" hiddenButton="1"/>
    <filterColumn colId="1" hiddenButton="1"/>
    <filterColumn colId="2" hiddenButton="1"/>
    <filterColumn colId="3" hiddenButton="1"/>
  </autoFilter>
  <tableColumns count="4">
    <tableColumn id="1" name="COMUNIDAD_x000a_ AUTÓNOMA" dataDxfId="64" dataCellStyle="Normal_41,42"/>
    <tableColumn id="2" name="PARTICIPACIÓN EN TRIBUTOS: AYUNTAMIENTOS" dataDxfId="63" dataCellStyle="Normal_35"/>
    <tableColumn id="3" name="PARTICIPACIÓN EN TRIBUTOS: DIPUTACIONES" dataDxfId="62" dataCellStyle="Normal_35"/>
    <tableColumn id="5" name="TOTAL" dataDxfId="61" dataCellStyle="Normal_3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RANSFERENCIAS  EN CONCEPTO DE PARTICIPACIÓN DE LAS ENTIDADES LOCALES EN LOS TRIBUTOS DEL ESTADO "/>
    </ext>
  </extLst>
</table>
</file>

<file path=xl/tables/table54.xml><?xml version="1.0" encoding="utf-8"?>
<table xmlns="http://schemas.openxmlformats.org/spreadsheetml/2006/main" id="54" name="S1_Cuadro21" displayName="S1_Cuadro21" ref="A4:B13" totalsRowShown="0" tableBorderDxfId="60">
  <autoFilter ref="A4:B13">
    <filterColumn colId="0" hiddenButton="1"/>
    <filterColumn colId="1" hiddenButton="1"/>
  </autoFilter>
  <tableColumns count="2">
    <tableColumn id="1" name="CONCEPTO" dataDxfId="59" dataCellStyle="Normal_43"/>
    <tableColumn id="2" name="IMPORTE" dataDxfId="58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FINITIVO DE LOS TRIBUTOS ESPECÍFICOS DEL RÉGIMEN ECONÓMICO Y FISCAL DE CANARIAS"/>
    </ext>
  </extLst>
</table>
</file>

<file path=xl/tables/table55.xml><?xml version="1.0" encoding="utf-8"?>
<table xmlns="http://schemas.openxmlformats.org/spreadsheetml/2006/main" id="57" name="S1_Cuadro22" displayName="S1_Cuadro22" ref="A4:C17" totalsRowShown="0" headerRowBorderDxfId="57" tableBorderDxfId="56">
  <autoFilter ref="A4:C17">
    <filterColumn colId="0" hiddenButton="1"/>
    <filterColumn colId="1" hiddenButton="1"/>
    <filterColumn colId="2" hiddenButton="1"/>
  </autoFilter>
  <tableColumns count="3">
    <tableColumn id="1" name="Concepto" dataDxfId="55" dataCellStyle="Normal_43"/>
    <tableColumn id="2" name="Melilla" dataDxfId="54" dataCellStyle="Normal_43"/>
    <tableColumn id="3" name="Ceuta" dataDxfId="53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no financieros de ciudades con estatuto de autonomía"/>
    </ext>
  </extLst>
</table>
</file>

<file path=xl/tables/table56.xml><?xml version="1.0" encoding="utf-8"?>
<table xmlns="http://schemas.openxmlformats.org/spreadsheetml/2006/main" id="58" name="S2_Cuadro1" displayName="S2_Cuadro1" ref="A4:E31" totalsRowShown="0" headerRowDxfId="52" headerRowBorderDxfId="51" tableBorderDxfId="50">
  <autoFilter ref="A4:E3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NCEPTOS"/>
    <tableColumn id="2" name="DIPUTACIÓN DE ÁLAVA " dataDxfId="49"/>
    <tableColumn id="3" name="DIPUTACIÓN DE GIPUZKOA" dataDxfId="48"/>
    <tableColumn id="4" name="DIPUTACIÓN DE BIZKAIA" dataDxfId="47"/>
    <tableColumn id="5" name="IMPORTE POR CONCEPTOS" dataDxfId="4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POR TRIBUTOS CONCERTADOS EN EL TERRITORIO DEL PAÍS VASCO"/>
    </ext>
  </extLst>
</table>
</file>

<file path=xl/tables/table57.xml><?xml version="1.0" encoding="utf-8"?>
<table xmlns="http://schemas.openxmlformats.org/spreadsheetml/2006/main" id="59" name="S2_Cuadro2" displayName="S2_Cuadro2" ref="A4:B8" totalsRowShown="0" headerRowBorderDxfId="45" tableBorderDxfId="44">
  <autoFilter ref="A4:B8">
    <filterColumn colId="0" hiddenButton="1"/>
    <filterColumn colId="1" hiddenButton="1"/>
  </autoFilter>
  <tableColumns count="2">
    <tableColumn id="1" name="TERRITORIOS _x000a_HISTÓRICOS" dataDxfId="43"/>
    <tableColumn id="2" name="          IMPORTE" dataDxfId="4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RANSFERENCIAS DE LOS TERRITORIOS HISTÓRICOS A LA COMUNIDAD AUTÓNOMA DEL PAÍS VASCO "/>
    </ext>
  </extLst>
</table>
</file>

<file path=xl/tables/table58.xml><?xml version="1.0" encoding="utf-8"?>
<table xmlns="http://schemas.openxmlformats.org/spreadsheetml/2006/main" id="60" name="S2_Cuadro3" displayName="S2_Cuadro3" ref="A4:B9" totalsRowShown="0" headerRowBorderDxfId="41" tableBorderDxfId="40">
  <autoFilter ref="A4:B9">
    <filterColumn colId="0" hiddenButton="1"/>
    <filterColumn colId="1" hiddenButton="1"/>
  </autoFilter>
  <tableColumns count="2">
    <tableColumn id="1" name="Tributos y otros ingresos" dataDxfId="39"/>
    <tableColumn id="2" name="Importe" dataDxfId="38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Tributos y otros ingresos"/>
    </ext>
  </extLst>
</table>
</file>

<file path=xl/tables/table59.xml><?xml version="1.0" encoding="utf-8"?>
<table xmlns="http://schemas.openxmlformats.org/spreadsheetml/2006/main" id="61" name="Sec.II.Cuadro3.2" displayName="Sec.II.Cuadro3.2" ref="A10:B17" totalsRowShown="0" headerRowBorderDxfId="37" tableBorderDxfId="36">
  <autoFilter ref="A10:B17">
    <filterColumn colId="0" hiddenButton="1"/>
    <filterColumn colId="1" hiddenButton="1"/>
  </autoFilter>
  <tableColumns count="2">
    <tableColumn id="1" name="Fondos de la UE" dataDxfId="35" dataCellStyle="Normal_43"/>
    <tableColumn id="2" name="Importe" dataDxfId="34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Fondos de la UE"/>
    </ext>
  </extLst>
</table>
</file>

<file path=xl/tables/table6.xml><?xml version="1.0" encoding="utf-8"?>
<table xmlns="http://schemas.openxmlformats.org/spreadsheetml/2006/main" id="7" name="S1_Cuadro6" displayName="S1_Cuadro6" ref="A4:C20" totalsRowShown="0" headerRowBorderDxfId="559" tableBorderDxfId="558">
  <autoFilter ref="A4:C20">
    <filterColumn colId="0" hiddenButton="1"/>
    <filterColumn colId="1" hiddenButton="1"/>
    <filterColumn colId="2" hiddenButton="1"/>
  </autoFilter>
  <tableColumns count="3">
    <tableColumn id="1" name="Comunidad_x000a_Autónoma" dataDxfId="557" dataCellStyle="Normal_4"/>
    <tableColumn id="2" name="Índices de consumo_x000a_(1)" dataDxfId="556" dataCellStyle="Normal_Opción T - 2  (95%) ganancias"/>
    <tableColumn id="3" name="Valor de la cesión de la recaudación líquida_x000a_   (2)=(A)*(1)" dataDxfId="55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 Valor Añadido"/>
    </ext>
  </extLst>
</table>
</file>

<file path=xl/tables/table60.xml><?xml version="1.0" encoding="utf-8"?>
<table xmlns="http://schemas.openxmlformats.org/spreadsheetml/2006/main" id="62" name="Sec.II.Cuadro3.3" displayName="Sec.II.Cuadro3.3" ref="A18:B20" totalsRowShown="0" headerRowBorderDxfId="33" tableBorderDxfId="32">
  <autoFilter ref="A18:B20">
    <filterColumn colId="0" hiddenButton="1"/>
    <filterColumn colId="1" hiddenButton="1"/>
  </autoFilter>
  <tableColumns count="2">
    <tableColumn id="1" name="Transferencias" dataDxfId="31"/>
    <tableColumn id="2" name="Importe" dataDxfId="3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Transferencias"/>
    </ext>
  </extLst>
</table>
</file>

<file path=xl/tables/table61.xml><?xml version="1.0" encoding="utf-8"?>
<table xmlns="http://schemas.openxmlformats.org/spreadsheetml/2006/main" id="63" name="S2_Cuadro4" displayName="S2_Cuadro4" ref="A4:B32" totalsRowShown="0" headerRowBorderDxfId="29" tableBorderDxfId="28">
  <autoFilter ref="A4:B32">
    <filterColumn colId="0" hiddenButton="1"/>
    <filterColumn colId="1" hiddenButton="1"/>
  </autoFilter>
  <tableColumns count="2">
    <tableColumn id="1" name="CONCEPTOS" dataDxfId="27" dataCellStyle="Normal 2 3 2"/>
    <tableColumn id="2" name="IMPORTE _x000a_POR_x000a_CONCEPTOS " dataDxfId="26" dataCellStyle="Normal 2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DE LA COMUNIDAD FORAL DE NAVARRA POR TRIBUTOS CONVENIDOS"/>
    </ext>
  </extLst>
</table>
</file>

<file path=xl/tables/table62.xml><?xml version="1.0" encoding="utf-8"?>
<table xmlns="http://schemas.openxmlformats.org/spreadsheetml/2006/main" id="64" name="S2_Cuadro5" displayName="S2_Cuadro5" ref="A4:B8" totalsRowShown="0" headerRowDxfId="25" dataDxfId="23" headerRowBorderDxfId="24" tableBorderDxfId="22">
  <autoFilter ref="A4:B8">
    <filterColumn colId="0" hiddenButton="1"/>
    <filterColumn colId="1" hiddenButton="1"/>
  </autoFilter>
  <tableColumns count="2">
    <tableColumn id="1" name="Tributos y otros ingresos" dataDxfId="21"/>
    <tableColumn id="2" name="Importe" dataDxfId="20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Foral de Navarra - Tributos y otros ingresos"/>
    </ext>
  </extLst>
</table>
</file>

<file path=xl/tables/table63.xml><?xml version="1.0" encoding="utf-8"?>
<table xmlns="http://schemas.openxmlformats.org/spreadsheetml/2006/main" id="65" name="Sec.II.Cuadro3.266" displayName="Sec.II.Cuadro3.266" ref="A9:B16" totalsRowShown="0" headerRowDxfId="19" dataDxfId="17" headerRowBorderDxfId="18" tableBorderDxfId="16">
  <autoFilter ref="A9:B16">
    <filterColumn colId="0" hiddenButton="1"/>
    <filterColumn colId="1" hiddenButton="1"/>
  </autoFilter>
  <tableColumns count="2">
    <tableColumn id="1" name="Ayudas procedentes de la UE" dataDxfId="15" dataCellStyle="Normal_43"/>
    <tableColumn id="2" name="Importe" dataDxfId="14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Foral de Navarra - Ayudas procedentes de la UE"/>
    </ext>
  </extLst>
</table>
</file>

<file path=xl/tables/table64.xml><?xml version="1.0" encoding="utf-8"?>
<table xmlns="http://schemas.openxmlformats.org/spreadsheetml/2006/main" id="66" name="Sec.II.Cuadro3.367" displayName="Sec.II.Cuadro3.367" ref="A17:B21" totalsRowShown="0" headerRowDxfId="13" dataDxfId="11" headerRowBorderDxfId="12" tableBorderDxfId="10">
  <autoFilter ref="A17:B21">
    <filterColumn colId="0" hiddenButton="1"/>
    <filterColumn colId="1" hiddenButton="1"/>
  </autoFilter>
  <tableColumns count="2">
    <tableColumn id="1" name="Transferencias" dataDxfId="9"/>
    <tableColumn id="2" name="Importe" dataDxfId="8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Foral de Navarra - Transferencias"/>
    </ext>
  </extLst>
</table>
</file>

<file path=xl/tables/table65.xml><?xml version="1.0" encoding="utf-8"?>
<table xmlns="http://schemas.openxmlformats.org/spreadsheetml/2006/main" id="67" name="S2_Cuadro6" displayName="S2_Cuadro6" ref="A4:C11" totalsRowShown="0" headerRowBorderDxfId="7" tableBorderDxfId="6">
  <autoFilter ref="A4:C11">
    <filterColumn colId="0" hiddenButton="1"/>
    <filterColumn colId="1" hiddenButton="1"/>
    <filterColumn colId="2" hiddenButton="1"/>
  </autoFilter>
  <tableColumns count="3">
    <tableColumn id="1" name="CONCEPTO" dataDxfId="5" dataCellStyle="Normal_43"/>
    <tableColumn id="2" name="PAÍS VASCO" dataDxfId="4"/>
    <tableColumn id="3" name="NAVARRA" dataDxfId="3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OTAL RECURSOS NO FINANCIEROS DISPONIBLES"/>
    </ext>
  </extLst>
</table>
</file>

<file path=xl/tables/table66.xml><?xml version="1.0" encoding="utf-8"?>
<table xmlns="http://schemas.openxmlformats.org/spreadsheetml/2006/main" id="68" name="S2_Cuadro7" displayName="S2_Cuadro7" ref="A4:D7" totalsRowShown="0" headerRowDxfId="2" headerRowBorderDxfId="1" tableBorderDxfId="0" headerRowCellStyle="Normal 2 3 2">
  <autoFilter ref="A4:D7">
    <filterColumn colId="0" hiddenButton="1"/>
    <filterColumn colId="1" hiddenButton="1"/>
    <filterColumn colId="2" hiddenButton="1"/>
    <filterColumn colId="3" hiddenButton="1"/>
  </autoFilter>
  <tableColumns count="4">
    <tableColumn id="1" name="COMUNIDADES AUTÓNOMAS"/>
    <tableColumn id="2" name="ENDEUDAMIENTO 2016"/>
    <tableColumn id="3" name="ENDEUDAMIENTO 2015"/>
    <tableColumn id="4" name="ENDEUDAMIENTO NETO (2016-2015)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NETO"/>
    </ext>
  </extLst>
</table>
</file>

<file path=xl/tables/table7.xml><?xml version="1.0" encoding="utf-8"?>
<table xmlns="http://schemas.openxmlformats.org/spreadsheetml/2006/main" id="8" name="S1_Cuadro7.1" displayName="S1_Cuadro7.1" ref="A5:C21" totalsRowShown="0" headerRowDxfId="554" headerRowBorderDxfId="553" tableBorderDxfId="552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51" dataCellStyle="Normal_4"/>
    <tableColumn id="2" name="Índices de consumo_x000a_(1)" dataDxfId="550" dataCellStyle="Normal_Opción T - 2  (95%) ganancias"/>
    <tableColumn id="3" name="Valor de la cesión de la recaudación líquida_x000a_(2)=(A)*(1)" dataDxfId="549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 ALCOHOL Y BEBIDAS DERIVADAS"/>
    </ext>
  </extLst>
</table>
</file>

<file path=xl/tables/table8.xml><?xml version="1.0" encoding="utf-8"?>
<table xmlns="http://schemas.openxmlformats.org/spreadsheetml/2006/main" id="9" name="S1_Cuadro7.2" displayName="S1_Cuadro7.2" ref="A5:C21" totalsRowShown="0" headerRowDxfId="548" tableBorderDxfId="547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46" dataCellStyle="Normal_4"/>
    <tableColumn id="2" name="Índices de consumo_x000a_(1)" dataDxfId="545" dataCellStyle="Normal_Opción T - 2  (95%) ganancias"/>
    <tableColumn id="3" name="Valor de la cesión de la recaudación líquida_x000a_(2)=(A)*(1)" dataDxfId="54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PRODUCTOS INTERMEDIOS"/>
    </ext>
  </extLst>
</table>
</file>

<file path=xl/tables/table9.xml><?xml version="1.0" encoding="utf-8"?>
<table xmlns="http://schemas.openxmlformats.org/spreadsheetml/2006/main" id="10" name="S1_Cuadro7.3" displayName="S1_Cuadro7.3" ref="A5:C21" totalsRowShown="0" headerRowDxfId="543" tableBorderDxfId="542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41" dataCellStyle="Normal_4"/>
    <tableColumn id="2" name="Índices de consumo_x000a_(1)" dataDxfId="540" dataCellStyle="Normal_Opción T - 2  (95%) ganancias"/>
    <tableColumn id="3" name="Valor de la cesión de la recaudación líquida_x000a_(2)=(A)*(1)" dataDxfId="539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LA CERVEZA_x000d__x000a_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3" Type="http://schemas.openxmlformats.org/officeDocument/2006/relationships/table" Target="../tables/table22.xm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2" Type="http://schemas.openxmlformats.org/officeDocument/2006/relationships/table" Target="../tables/table21.xml"/><Relationship Id="rId16" Type="http://schemas.openxmlformats.org/officeDocument/2006/relationships/table" Target="../tables/table35.xml"/><Relationship Id="rId1" Type="http://schemas.openxmlformats.org/officeDocument/2006/relationships/printerSettings" Target="../printerSettings/printerSettings21.bin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5" Type="http://schemas.openxmlformats.org/officeDocument/2006/relationships/table" Target="../tables/table34.xml"/><Relationship Id="rId10" Type="http://schemas.openxmlformats.org/officeDocument/2006/relationships/table" Target="../tables/table29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9.xml"/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44.bin"/><Relationship Id="rId4" Type="http://schemas.openxmlformats.org/officeDocument/2006/relationships/table" Target="../tables/table60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3.xml"/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46.bin"/><Relationship Id="rId4" Type="http://schemas.openxmlformats.org/officeDocument/2006/relationships/table" Target="../tables/table64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22"/>
  <sheetViews>
    <sheetView showGridLines="0" tabSelected="1" zoomScaleNormal="100" workbookViewId="0"/>
  </sheetViews>
  <sheetFormatPr baseColWidth="10" defaultRowHeight="12.75"/>
  <cols>
    <col min="1" max="1" width="21.85546875" style="166" customWidth="1"/>
    <col min="2" max="2" width="19.5703125" style="166" customWidth="1"/>
    <col min="3" max="3" width="22.42578125" style="166" customWidth="1"/>
    <col min="4" max="4" width="21.85546875" style="166" customWidth="1"/>
    <col min="5" max="5" width="18.85546875" style="166" customWidth="1"/>
    <col min="6" max="6" width="15.5703125" style="166" customWidth="1"/>
    <col min="7" max="7" width="17.7109375" style="166" customWidth="1"/>
    <col min="8" max="8" width="18.28515625" style="166" customWidth="1"/>
    <col min="9" max="9" width="17.85546875" style="166" customWidth="1"/>
    <col min="10" max="10" width="17.5703125" style="166" customWidth="1"/>
    <col min="11" max="11" width="14.42578125" style="166" customWidth="1"/>
    <col min="12" max="12" width="13.5703125" style="166" bestFit="1" customWidth="1"/>
    <col min="13" max="35" width="11.42578125" style="166"/>
    <col min="36" max="36" width="13.5703125" style="166" customWidth="1"/>
    <col min="37" max="254" width="11.42578125" style="166"/>
    <col min="255" max="255" width="20.140625" style="166" customWidth="1"/>
    <col min="256" max="256" width="12.140625" style="166" customWidth="1"/>
    <col min="257" max="257" width="11.85546875" style="166" customWidth="1"/>
    <col min="258" max="258" width="13.28515625" style="166" customWidth="1"/>
    <col min="259" max="259" width="2.140625" style="166" customWidth="1"/>
    <col min="260" max="260" width="11.42578125" style="166" customWidth="1"/>
    <col min="261" max="261" width="14.5703125" style="166" customWidth="1"/>
    <col min="262" max="262" width="12.5703125" style="166" customWidth="1"/>
    <col min="263" max="263" width="12.42578125" style="166" customWidth="1"/>
    <col min="264" max="264" width="12.5703125" style="166" customWidth="1"/>
    <col min="265" max="265" width="13.5703125" style="166" customWidth="1"/>
    <col min="266" max="267" width="12.42578125" style="166" customWidth="1"/>
    <col min="268" max="268" width="13.5703125" style="166" bestFit="1" customWidth="1"/>
    <col min="269" max="291" width="11.42578125" style="166"/>
    <col min="292" max="292" width="13.5703125" style="166" customWidth="1"/>
    <col min="293" max="510" width="11.42578125" style="166"/>
    <col min="511" max="511" width="20.140625" style="166" customWidth="1"/>
    <col min="512" max="512" width="12.140625" style="166" customWidth="1"/>
    <col min="513" max="513" width="11.85546875" style="166" customWidth="1"/>
    <col min="514" max="514" width="13.28515625" style="166" customWidth="1"/>
    <col min="515" max="515" width="2.140625" style="166" customWidth="1"/>
    <col min="516" max="516" width="11.42578125" style="166" customWidth="1"/>
    <col min="517" max="517" width="14.5703125" style="166" customWidth="1"/>
    <col min="518" max="518" width="12.5703125" style="166" customWidth="1"/>
    <col min="519" max="519" width="12.42578125" style="166" customWidth="1"/>
    <col min="520" max="520" width="12.5703125" style="166" customWidth="1"/>
    <col min="521" max="521" width="13.5703125" style="166" customWidth="1"/>
    <col min="522" max="523" width="12.42578125" style="166" customWidth="1"/>
    <col min="524" max="524" width="13.5703125" style="166" bestFit="1" customWidth="1"/>
    <col min="525" max="547" width="11.42578125" style="166"/>
    <col min="548" max="548" width="13.5703125" style="166" customWidth="1"/>
    <col min="549" max="766" width="11.42578125" style="166"/>
    <col min="767" max="767" width="20.140625" style="166" customWidth="1"/>
    <col min="768" max="768" width="12.140625" style="166" customWidth="1"/>
    <col min="769" max="769" width="11.85546875" style="166" customWidth="1"/>
    <col min="770" max="770" width="13.28515625" style="166" customWidth="1"/>
    <col min="771" max="771" width="2.140625" style="166" customWidth="1"/>
    <col min="772" max="772" width="11.42578125" style="166" customWidth="1"/>
    <col min="773" max="773" width="14.5703125" style="166" customWidth="1"/>
    <col min="774" max="774" width="12.5703125" style="166" customWidth="1"/>
    <col min="775" max="775" width="12.42578125" style="166" customWidth="1"/>
    <col min="776" max="776" width="12.5703125" style="166" customWidth="1"/>
    <col min="777" max="777" width="13.5703125" style="166" customWidth="1"/>
    <col min="778" max="779" width="12.42578125" style="166" customWidth="1"/>
    <col min="780" max="780" width="13.5703125" style="166" bestFit="1" customWidth="1"/>
    <col min="781" max="803" width="11.42578125" style="166"/>
    <col min="804" max="804" width="13.5703125" style="166" customWidth="1"/>
    <col min="805" max="1022" width="11.42578125" style="166"/>
    <col min="1023" max="1023" width="20.140625" style="166" customWidth="1"/>
    <col min="1024" max="1024" width="12.140625" style="166" customWidth="1"/>
    <col min="1025" max="1025" width="11.85546875" style="166" customWidth="1"/>
    <col min="1026" max="1026" width="13.28515625" style="166" customWidth="1"/>
    <col min="1027" max="1027" width="2.140625" style="166" customWidth="1"/>
    <col min="1028" max="1028" width="11.42578125" style="166" customWidth="1"/>
    <col min="1029" max="1029" width="14.5703125" style="166" customWidth="1"/>
    <col min="1030" max="1030" width="12.5703125" style="166" customWidth="1"/>
    <col min="1031" max="1031" width="12.42578125" style="166" customWidth="1"/>
    <col min="1032" max="1032" width="12.5703125" style="166" customWidth="1"/>
    <col min="1033" max="1033" width="13.5703125" style="166" customWidth="1"/>
    <col min="1034" max="1035" width="12.42578125" style="166" customWidth="1"/>
    <col min="1036" max="1036" width="13.5703125" style="166" bestFit="1" customWidth="1"/>
    <col min="1037" max="1059" width="11.42578125" style="166"/>
    <col min="1060" max="1060" width="13.5703125" style="166" customWidth="1"/>
    <col min="1061" max="1278" width="11.42578125" style="166"/>
    <col min="1279" max="1279" width="20.140625" style="166" customWidth="1"/>
    <col min="1280" max="1280" width="12.140625" style="166" customWidth="1"/>
    <col min="1281" max="1281" width="11.85546875" style="166" customWidth="1"/>
    <col min="1282" max="1282" width="13.28515625" style="166" customWidth="1"/>
    <col min="1283" max="1283" width="2.140625" style="166" customWidth="1"/>
    <col min="1284" max="1284" width="11.42578125" style="166" customWidth="1"/>
    <col min="1285" max="1285" width="14.5703125" style="166" customWidth="1"/>
    <col min="1286" max="1286" width="12.5703125" style="166" customWidth="1"/>
    <col min="1287" max="1287" width="12.42578125" style="166" customWidth="1"/>
    <col min="1288" max="1288" width="12.5703125" style="166" customWidth="1"/>
    <col min="1289" max="1289" width="13.5703125" style="166" customWidth="1"/>
    <col min="1290" max="1291" width="12.42578125" style="166" customWidth="1"/>
    <col min="1292" max="1292" width="13.5703125" style="166" bestFit="1" customWidth="1"/>
    <col min="1293" max="1315" width="11.42578125" style="166"/>
    <col min="1316" max="1316" width="13.5703125" style="166" customWidth="1"/>
    <col min="1317" max="1534" width="11.42578125" style="166"/>
    <col min="1535" max="1535" width="20.140625" style="166" customWidth="1"/>
    <col min="1536" max="1536" width="12.140625" style="166" customWidth="1"/>
    <col min="1537" max="1537" width="11.85546875" style="166" customWidth="1"/>
    <col min="1538" max="1538" width="13.28515625" style="166" customWidth="1"/>
    <col min="1539" max="1539" width="2.140625" style="166" customWidth="1"/>
    <col min="1540" max="1540" width="11.42578125" style="166" customWidth="1"/>
    <col min="1541" max="1541" width="14.5703125" style="166" customWidth="1"/>
    <col min="1542" max="1542" width="12.5703125" style="166" customWidth="1"/>
    <col min="1543" max="1543" width="12.42578125" style="166" customWidth="1"/>
    <col min="1544" max="1544" width="12.5703125" style="166" customWidth="1"/>
    <col min="1545" max="1545" width="13.5703125" style="166" customWidth="1"/>
    <col min="1546" max="1547" width="12.42578125" style="166" customWidth="1"/>
    <col min="1548" max="1548" width="13.5703125" style="166" bestFit="1" customWidth="1"/>
    <col min="1549" max="1571" width="11.42578125" style="166"/>
    <col min="1572" max="1572" width="13.5703125" style="166" customWidth="1"/>
    <col min="1573" max="1790" width="11.42578125" style="166"/>
    <col min="1791" max="1791" width="20.140625" style="166" customWidth="1"/>
    <col min="1792" max="1792" width="12.140625" style="166" customWidth="1"/>
    <col min="1793" max="1793" width="11.85546875" style="166" customWidth="1"/>
    <col min="1794" max="1794" width="13.28515625" style="166" customWidth="1"/>
    <col min="1795" max="1795" width="2.140625" style="166" customWidth="1"/>
    <col min="1796" max="1796" width="11.42578125" style="166" customWidth="1"/>
    <col min="1797" max="1797" width="14.5703125" style="166" customWidth="1"/>
    <col min="1798" max="1798" width="12.5703125" style="166" customWidth="1"/>
    <col min="1799" max="1799" width="12.42578125" style="166" customWidth="1"/>
    <col min="1800" max="1800" width="12.5703125" style="166" customWidth="1"/>
    <col min="1801" max="1801" width="13.5703125" style="166" customWidth="1"/>
    <col min="1802" max="1803" width="12.42578125" style="166" customWidth="1"/>
    <col min="1804" max="1804" width="13.5703125" style="166" bestFit="1" customWidth="1"/>
    <col min="1805" max="1827" width="11.42578125" style="166"/>
    <col min="1828" max="1828" width="13.5703125" style="166" customWidth="1"/>
    <col min="1829" max="2046" width="11.42578125" style="166"/>
    <col min="2047" max="2047" width="20.140625" style="166" customWidth="1"/>
    <col min="2048" max="2048" width="12.140625" style="166" customWidth="1"/>
    <col min="2049" max="2049" width="11.85546875" style="166" customWidth="1"/>
    <col min="2050" max="2050" width="13.28515625" style="166" customWidth="1"/>
    <col min="2051" max="2051" width="2.140625" style="166" customWidth="1"/>
    <col min="2052" max="2052" width="11.42578125" style="166" customWidth="1"/>
    <col min="2053" max="2053" width="14.5703125" style="166" customWidth="1"/>
    <col min="2054" max="2054" width="12.5703125" style="166" customWidth="1"/>
    <col min="2055" max="2055" width="12.42578125" style="166" customWidth="1"/>
    <col min="2056" max="2056" width="12.5703125" style="166" customWidth="1"/>
    <col min="2057" max="2057" width="13.5703125" style="166" customWidth="1"/>
    <col min="2058" max="2059" width="12.42578125" style="166" customWidth="1"/>
    <col min="2060" max="2060" width="13.5703125" style="166" bestFit="1" customWidth="1"/>
    <col min="2061" max="2083" width="11.42578125" style="166"/>
    <col min="2084" max="2084" width="13.5703125" style="166" customWidth="1"/>
    <col min="2085" max="2302" width="11.42578125" style="166"/>
    <col min="2303" max="2303" width="20.140625" style="166" customWidth="1"/>
    <col min="2304" max="2304" width="12.140625" style="166" customWidth="1"/>
    <col min="2305" max="2305" width="11.85546875" style="166" customWidth="1"/>
    <col min="2306" max="2306" width="13.28515625" style="166" customWidth="1"/>
    <col min="2307" max="2307" width="2.140625" style="166" customWidth="1"/>
    <col min="2308" max="2308" width="11.42578125" style="166" customWidth="1"/>
    <col min="2309" max="2309" width="14.5703125" style="166" customWidth="1"/>
    <col min="2310" max="2310" width="12.5703125" style="166" customWidth="1"/>
    <col min="2311" max="2311" width="12.42578125" style="166" customWidth="1"/>
    <col min="2312" max="2312" width="12.5703125" style="166" customWidth="1"/>
    <col min="2313" max="2313" width="13.5703125" style="166" customWidth="1"/>
    <col min="2314" max="2315" width="12.42578125" style="166" customWidth="1"/>
    <col min="2316" max="2316" width="13.5703125" style="166" bestFit="1" customWidth="1"/>
    <col min="2317" max="2339" width="11.42578125" style="166"/>
    <col min="2340" max="2340" width="13.5703125" style="166" customWidth="1"/>
    <col min="2341" max="2558" width="11.42578125" style="166"/>
    <col min="2559" max="2559" width="20.140625" style="166" customWidth="1"/>
    <col min="2560" max="2560" width="12.140625" style="166" customWidth="1"/>
    <col min="2561" max="2561" width="11.85546875" style="166" customWidth="1"/>
    <col min="2562" max="2562" width="13.28515625" style="166" customWidth="1"/>
    <col min="2563" max="2563" width="2.140625" style="166" customWidth="1"/>
    <col min="2564" max="2564" width="11.42578125" style="166" customWidth="1"/>
    <col min="2565" max="2565" width="14.5703125" style="166" customWidth="1"/>
    <col min="2566" max="2566" width="12.5703125" style="166" customWidth="1"/>
    <col min="2567" max="2567" width="12.42578125" style="166" customWidth="1"/>
    <col min="2568" max="2568" width="12.5703125" style="166" customWidth="1"/>
    <col min="2569" max="2569" width="13.5703125" style="166" customWidth="1"/>
    <col min="2570" max="2571" width="12.42578125" style="166" customWidth="1"/>
    <col min="2572" max="2572" width="13.5703125" style="166" bestFit="1" customWidth="1"/>
    <col min="2573" max="2595" width="11.42578125" style="166"/>
    <col min="2596" max="2596" width="13.5703125" style="166" customWidth="1"/>
    <col min="2597" max="2814" width="11.42578125" style="166"/>
    <col min="2815" max="2815" width="20.140625" style="166" customWidth="1"/>
    <col min="2816" max="2816" width="12.140625" style="166" customWidth="1"/>
    <col min="2817" max="2817" width="11.85546875" style="166" customWidth="1"/>
    <col min="2818" max="2818" width="13.28515625" style="166" customWidth="1"/>
    <col min="2819" max="2819" width="2.140625" style="166" customWidth="1"/>
    <col min="2820" max="2820" width="11.42578125" style="166" customWidth="1"/>
    <col min="2821" max="2821" width="14.5703125" style="166" customWidth="1"/>
    <col min="2822" max="2822" width="12.5703125" style="166" customWidth="1"/>
    <col min="2823" max="2823" width="12.42578125" style="166" customWidth="1"/>
    <col min="2824" max="2824" width="12.5703125" style="166" customWidth="1"/>
    <col min="2825" max="2825" width="13.5703125" style="166" customWidth="1"/>
    <col min="2826" max="2827" width="12.42578125" style="166" customWidth="1"/>
    <col min="2828" max="2828" width="13.5703125" style="166" bestFit="1" customWidth="1"/>
    <col min="2829" max="2851" width="11.42578125" style="166"/>
    <col min="2852" max="2852" width="13.5703125" style="166" customWidth="1"/>
    <col min="2853" max="3070" width="11.42578125" style="166"/>
    <col min="3071" max="3071" width="20.140625" style="166" customWidth="1"/>
    <col min="3072" max="3072" width="12.140625" style="166" customWidth="1"/>
    <col min="3073" max="3073" width="11.85546875" style="166" customWidth="1"/>
    <col min="3074" max="3074" width="13.28515625" style="166" customWidth="1"/>
    <col min="3075" max="3075" width="2.140625" style="166" customWidth="1"/>
    <col min="3076" max="3076" width="11.42578125" style="166" customWidth="1"/>
    <col min="3077" max="3077" width="14.5703125" style="166" customWidth="1"/>
    <col min="3078" max="3078" width="12.5703125" style="166" customWidth="1"/>
    <col min="3079" max="3079" width="12.42578125" style="166" customWidth="1"/>
    <col min="3080" max="3080" width="12.5703125" style="166" customWidth="1"/>
    <col min="3081" max="3081" width="13.5703125" style="166" customWidth="1"/>
    <col min="3082" max="3083" width="12.42578125" style="166" customWidth="1"/>
    <col min="3084" max="3084" width="13.5703125" style="166" bestFit="1" customWidth="1"/>
    <col min="3085" max="3107" width="11.42578125" style="166"/>
    <col min="3108" max="3108" width="13.5703125" style="166" customWidth="1"/>
    <col min="3109" max="3326" width="11.42578125" style="166"/>
    <col min="3327" max="3327" width="20.140625" style="166" customWidth="1"/>
    <col min="3328" max="3328" width="12.140625" style="166" customWidth="1"/>
    <col min="3329" max="3329" width="11.85546875" style="166" customWidth="1"/>
    <col min="3330" max="3330" width="13.28515625" style="166" customWidth="1"/>
    <col min="3331" max="3331" width="2.140625" style="166" customWidth="1"/>
    <col min="3332" max="3332" width="11.42578125" style="166" customWidth="1"/>
    <col min="3333" max="3333" width="14.5703125" style="166" customWidth="1"/>
    <col min="3334" max="3334" width="12.5703125" style="166" customWidth="1"/>
    <col min="3335" max="3335" width="12.42578125" style="166" customWidth="1"/>
    <col min="3336" max="3336" width="12.5703125" style="166" customWidth="1"/>
    <col min="3337" max="3337" width="13.5703125" style="166" customWidth="1"/>
    <col min="3338" max="3339" width="12.42578125" style="166" customWidth="1"/>
    <col min="3340" max="3340" width="13.5703125" style="166" bestFit="1" customWidth="1"/>
    <col min="3341" max="3363" width="11.42578125" style="166"/>
    <col min="3364" max="3364" width="13.5703125" style="166" customWidth="1"/>
    <col min="3365" max="3582" width="11.42578125" style="166"/>
    <col min="3583" max="3583" width="20.140625" style="166" customWidth="1"/>
    <col min="3584" max="3584" width="12.140625" style="166" customWidth="1"/>
    <col min="3585" max="3585" width="11.85546875" style="166" customWidth="1"/>
    <col min="3586" max="3586" width="13.28515625" style="166" customWidth="1"/>
    <col min="3587" max="3587" width="2.140625" style="166" customWidth="1"/>
    <col min="3588" max="3588" width="11.42578125" style="166" customWidth="1"/>
    <col min="3589" max="3589" width="14.5703125" style="166" customWidth="1"/>
    <col min="3590" max="3590" width="12.5703125" style="166" customWidth="1"/>
    <col min="3591" max="3591" width="12.42578125" style="166" customWidth="1"/>
    <col min="3592" max="3592" width="12.5703125" style="166" customWidth="1"/>
    <col min="3593" max="3593" width="13.5703125" style="166" customWidth="1"/>
    <col min="3594" max="3595" width="12.42578125" style="166" customWidth="1"/>
    <col min="3596" max="3596" width="13.5703125" style="166" bestFit="1" customWidth="1"/>
    <col min="3597" max="3619" width="11.42578125" style="166"/>
    <col min="3620" max="3620" width="13.5703125" style="166" customWidth="1"/>
    <col min="3621" max="3838" width="11.42578125" style="166"/>
    <col min="3839" max="3839" width="20.140625" style="166" customWidth="1"/>
    <col min="3840" max="3840" width="12.140625" style="166" customWidth="1"/>
    <col min="3841" max="3841" width="11.85546875" style="166" customWidth="1"/>
    <col min="3842" max="3842" width="13.28515625" style="166" customWidth="1"/>
    <col min="3843" max="3843" width="2.140625" style="166" customWidth="1"/>
    <col min="3844" max="3844" width="11.42578125" style="166" customWidth="1"/>
    <col min="3845" max="3845" width="14.5703125" style="166" customWidth="1"/>
    <col min="3846" max="3846" width="12.5703125" style="166" customWidth="1"/>
    <col min="3847" max="3847" width="12.42578125" style="166" customWidth="1"/>
    <col min="3848" max="3848" width="12.5703125" style="166" customWidth="1"/>
    <col min="3849" max="3849" width="13.5703125" style="166" customWidth="1"/>
    <col min="3850" max="3851" width="12.42578125" style="166" customWidth="1"/>
    <col min="3852" max="3852" width="13.5703125" style="166" bestFit="1" customWidth="1"/>
    <col min="3853" max="3875" width="11.42578125" style="166"/>
    <col min="3876" max="3876" width="13.5703125" style="166" customWidth="1"/>
    <col min="3877" max="4094" width="11.42578125" style="166"/>
    <col min="4095" max="4095" width="20.140625" style="166" customWidth="1"/>
    <col min="4096" max="4096" width="12.140625" style="166" customWidth="1"/>
    <col min="4097" max="4097" width="11.85546875" style="166" customWidth="1"/>
    <col min="4098" max="4098" width="13.28515625" style="166" customWidth="1"/>
    <col min="4099" max="4099" width="2.140625" style="166" customWidth="1"/>
    <col min="4100" max="4100" width="11.42578125" style="166" customWidth="1"/>
    <col min="4101" max="4101" width="14.5703125" style="166" customWidth="1"/>
    <col min="4102" max="4102" width="12.5703125" style="166" customWidth="1"/>
    <col min="4103" max="4103" width="12.42578125" style="166" customWidth="1"/>
    <col min="4104" max="4104" width="12.5703125" style="166" customWidth="1"/>
    <col min="4105" max="4105" width="13.5703125" style="166" customWidth="1"/>
    <col min="4106" max="4107" width="12.42578125" style="166" customWidth="1"/>
    <col min="4108" max="4108" width="13.5703125" style="166" bestFit="1" customWidth="1"/>
    <col min="4109" max="4131" width="11.42578125" style="166"/>
    <col min="4132" max="4132" width="13.5703125" style="166" customWidth="1"/>
    <col min="4133" max="4350" width="11.42578125" style="166"/>
    <col min="4351" max="4351" width="20.140625" style="166" customWidth="1"/>
    <col min="4352" max="4352" width="12.140625" style="166" customWidth="1"/>
    <col min="4353" max="4353" width="11.85546875" style="166" customWidth="1"/>
    <col min="4354" max="4354" width="13.28515625" style="166" customWidth="1"/>
    <col min="4355" max="4355" width="2.140625" style="166" customWidth="1"/>
    <col min="4356" max="4356" width="11.42578125" style="166" customWidth="1"/>
    <col min="4357" max="4357" width="14.5703125" style="166" customWidth="1"/>
    <col min="4358" max="4358" width="12.5703125" style="166" customWidth="1"/>
    <col min="4359" max="4359" width="12.42578125" style="166" customWidth="1"/>
    <col min="4360" max="4360" width="12.5703125" style="166" customWidth="1"/>
    <col min="4361" max="4361" width="13.5703125" style="166" customWidth="1"/>
    <col min="4362" max="4363" width="12.42578125" style="166" customWidth="1"/>
    <col min="4364" max="4364" width="13.5703125" style="166" bestFit="1" customWidth="1"/>
    <col min="4365" max="4387" width="11.42578125" style="166"/>
    <col min="4388" max="4388" width="13.5703125" style="166" customWidth="1"/>
    <col min="4389" max="4606" width="11.42578125" style="166"/>
    <col min="4607" max="4607" width="20.140625" style="166" customWidth="1"/>
    <col min="4608" max="4608" width="12.140625" style="166" customWidth="1"/>
    <col min="4609" max="4609" width="11.85546875" style="166" customWidth="1"/>
    <col min="4610" max="4610" width="13.28515625" style="166" customWidth="1"/>
    <col min="4611" max="4611" width="2.140625" style="166" customWidth="1"/>
    <col min="4612" max="4612" width="11.42578125" style="166" customWidth="1"/>
    <col min="4613" max="4613" width="14.5703125" style="166" customWidth="1"/>
    <col min="4614" max="4614" width="12.5703125" style="166" customWidth="1"/>
    <col min="4615" max="4615" width="12.42578125" style="166" customWidth="1"/>
    <col min="4616" max="4616" width="12.5703125" style="166" customWidth="1"/>
    <col min="4617" max="4617" width="13.5703125" style="166" customWidth="1"/>
    <col min="4618" max="4619" width="12.42578125" style="166" customWidth="1"/>
    <col min="4620" max="4620" width="13.5703125" style="166" bestFit="1" customWidth="1"/>
    <col min="4621" max="4643" width="11.42578125" style="166"/>
    <col min="4644" max="4644" width="13.5703125" style="166" customWidth="1"/>
    <col min="4645" max="4862" width="11.42578125" style="166"/>
    <col min="4863" max="4863" width="20.140625" style="166" customWidth="1"/>
    <col min="4864" max="4864" width="12.140625" style="166" customWidth="1"/>
    <col min="4865" max="4865" width="11.85546875" style="166" customWidth="1"/>
    <col min="4866" max="4866" width="13.28515625" style="166" customWidth="1"/>
    <col min="4867" max="4867" width="2.140625" style="166" customWidth="1"/>
    <col min="4868" max="4868" width="11.42578125" style="166" customWidth="1"/>
    <col min="4869" max="4869" width="14.5703125" style="166" customWidth="1"/>
    <col min="4870" max="4870" width="12.5703125" style="166" customWidth="1"/>
    <col min="4871" max="4871" width="12.42578125" style="166" customWidth="1"/>
    <col min="4872" max="4872" width="12.5703125" style="166" customWidth="1"/>
    <col min="4873" max="4873" width="13.5703125" style="166" customWidth="1"/>
    <col min="4874" max="4875" width="12.42578125" style="166" customWidth="1"/>
    <col min="4876" max="4876" width="13.5703125" style="166" bestFit="1" customWidth="1"/>
    <col min="4877" max="4899" width="11.42578125" style="166"/>
    <col min="4900" max="4900" width="13.5703125" style="166" customWidth="1"/>
    <col min="4901" max="5118" width="11.42578125" style="166"/>
    <col min="5119" max="5119" width="20.140625" style="166" customWidth="1"/>
    <col min="5120" max="5120" width="12.140625" style="166" customWidth="1"/>
    <col min="5121" max="5121" width="11.85546875" style="166" customWidth="1"/>
    <col min="5122" max="5122" width="13.28515625" style="166" customWidth="1"/>
    <col min="5123" max="5123" width="2.140625" style="166" customWidth="1"/>
    <col min="5124" max="5124" width="11.42578125" style="166" customWidth="1"/>
    <col min="5125" max="5125" width="14.5703125" style="166" customWidth="1"/>
    <col min="5126" max="5126" width="12.5703125" style="166" customWidth="1"/>
    <col min="5127" max="5127" width="12.42578125" style="166" customWidth="1"/>
    <col min="5128" max="5128" width="12.5703125" style="166" customWidth="1"/>
    <col min="5129" max="5129" width="13.5703125" style="166" customWidth="1"/>
    <col min="5130" max="5131" width="12.42578125" style="166" customWidth="1"/>
    <col min="5132" max="5132" width="13.5703125" style="166" bestFit="1" customWidth="1"/>
    <col min="5133" max="5155" width="11.42578125" style="166"/>
    <col min="5156" max="5156" width="13.5703125" style="166" customWidth="1"/>
    <col min="5157" max="5374" width="11.42578125" style="166"/>
    <col min="5375" max="5375" width="20.140625" style="166" customWidth="1"/>
    <col min="5376" max="5376" width="12.140625" style="166" customWidth="1"/>
    <col min="5377" max="5377" width="11.85546875" style="166" customWidth="1"/>
    <col min="5378" max="5378" width="13.28515625" style="166" customWidth="1"/>
    <col min="5379" max="5379" width="2.140625" style="166" customWidth="1"/>
    <col min="5380" max="5380" width="11.42578125" style="166" customWidth="1"/>
    <col min="5381" max="5381" width="14.5703125" style="166" customWidth="1"/>
    <col min="5382" max="5382" width="12.5703125" style="166" customWidth="1"/>
    <col min="5383" max="5383" width="12.42578125" style="166" customWidth="1"/>
    <col min="5384" max="5384" width="12.5703125" style="166" customWidth="1"/>
    <col min="5385" max="5385" width="13.5703125" style="166" customWidth="1"/>
    <col min="5386" max="5387" width="12.42578125" style="166" customWidth="1"/>
    <col min="5388" max="5388" width="13.5703125" style="166" bestFit="1" customWidth="1"/>
    <col min="5389" max="5411" width="11.42578125" style="166"/>
    <col min="5412" max="5412" width="13.5703125" style="166" customWidth="1"/>
    <col min="5413" max="5630" width="11.42578125" style="166"/>
    <col min="5631" max="5631" width="20.140625" style="166" customWidth="1"/>
    <col min="5632" max="5632" width="12.140625" style="166" customWidth="1"/>
    <col min="5633" max="5633" width="11.85546875" style="166" customWidth="1"/>
    <col min="5634" max="5634" width="13.28515625" style="166" customWidth="1"/>
    <col min="5635" max="5635" width="2.140625" style="166" customWidth="1"/>
    <col min="5636" max="5636" width="11.42578125" style="166" customWidth="1"/>
    <col min="5637" max="5637" width="14.5703125" style="166" customWidth="1"/>
    <col min="5638" max="5638" width="12.5703125" style="166" customWidth="1"/>
    <col min="5639" max="5639" width="12.42578125" style="166" customWidth="1"/>
    <col min="5640" max="5640" width="12.5703125" style="166" customWidth="1"/>
    <col min="5641" max="5641" width="13.5703125" style="166" customWidth="1"/>
    <col min="5642" max="5643" width="12.42578125" style="166" customWidth="1"/>
    <col min="5644" max="5644" width="13.5703125" style="166" bestFit="1" customWidth="1"/>
    <col min="5645" max="5667" width="11.42578125" style="166"/>
    <col min="5668" max="5668" width="13.5703125" style="166" customWidth="1"/>
    <col min="5669" max="5886" width="11.42578125" style="166"/>
    <col min="5887" max="5887" width="20.140625" style="166" customWidth="1"/>
    <col min="5888" max="5888" width="12.140625" style="166" customWidth="1"/>
    <col min="5889" max="5889" width="11.85546875" style="166" customWidth="1"/>
    <col min="5890" max="5890" width="13.28515625" style="166" customWidth="1"/>
    <col min="5891" max="5891" width="2.140625" style="166" customWidth="1"/>
    <col min="5892" max="5892" width="11.42578125" style="166" customWidth="1"/>
    <col min="5893" max="5893" width="14.5703125" style="166" customWidth="1"/>
    <col min="5894" max="5894" width="12.5703125" style="166" customWidth="1"/>
    <col min="5895" max="5895" width="12.42578125" style="166" customWidth="1"/>
    <col min="5896" max="5896" width="12.5703125" style="166" customWidth="1"/>
    <col min="5897" max="5897" width="13.5703125" style="166" customWidth="1"/>
    <col min="5898" max="5899" width="12.42578125" style="166" customWidth="1"/>
    <col min="5900" max="5900" width="13.5703125" style="166" bestFit="1" customWidth="1"/>
    <col min="5901" max="5923" width="11.42578125" style="166"/>
    <col min="5924" max="5924" width="13.5703125" style="166" customWidth="1"/>
    <col min="5925" max="6142" width="11.42578125" style="166"/>
    <col min="6143" max="6143" width="20.140625" style="166" customWidth="1"/>
    <col min="6144" max="6144" width="12.140625" style="166" customWidth="1"/>
    <col min="6145" max="6145" width="11.85546875" style="166" customWidth="1"/>
    <col min="6146" max="6146" width="13.28515625" style="166" customWidth="1"/>
    <col min="6147" max="6147" width="2.140625" style="166" customWidth="1"/>
    <col min="6148" max="6148" width="11.42578125" style="166" customWidth="1"/>
    <col min="6149" max="6149" width="14.5703125" style="166" customWidth="1"/>
    <col min="6150" max="6150" width="12.5703125" style="166" customWidth="1"/>
    <col min="6151" max="6151" width="12.42578125" style="166" customWidth="1"/>
    <col min="6152" max="6152" width="12.5703125" style="166" customWidth="1"/>
    <col min="6153" max="6153" width="13.5703125" style="166" customWidth="1"/>
    <col min="6154" max="6155" width="12.42578125" style="166" customWidth="1"/>
    <col min="6156" max="6156" width="13.5703125" style="166" bestFit="1" customWidth="1"/>
    <col min="6157" max="6179" width="11.42578125" style="166"/>
    <col min="6180" max="6180" width="13.5703125" style="166" customWidth="1"/>
    <col min="6181" max="6398" width="11.42578125" style="166"/>
    <col min="6399" max="6399" width="20.140625" style="166" customWidth="1"/>
    <col min="6400" max="6400" width="12.140625" style="166" customWidth="1"/>
    <col min="6401" max="6401" width="11.85546875" style="166" customWidth="1"/>
    <col min="6402" max="6402" width="13.28515625" style="166" customWidth="1"/>
    <col min="6403" max="6403" width="2.140625" style="166" customWidth="1"/>
    <col min="6404" max="6404" width="11.42578125" style="166" customWidth="1"/>
    <col min="6405" max="6405" width="14.5703125" style="166" customWidth="1"/>
    <col min="6406" max="6406" width="12.5703125" style="166" customWidth="1"/>
    <col min="6407" max="6407" width="12.42578125" style="166" customWidth="1"/>
    <col min="6408" max="6408" width="12.5703125" style="166" customWidth="1"/>
    <col min="6409" max="6409" width="13.5703125" style="166" customWidth="1"/>
    <col min="6410" max="6411" width="12.42578125" style="166" customWidth="1"/>
    <col min="6412" max="6412" width="13.5703125" style="166" bestFit="1" customWidth="1"/>
    <col min="6413" max="6435" width="11.42578125" style="166"/>
    <col min="6436" max="6436" width="13.5703125" style="166" customWidth="1"/>
    <col min="6437" max="6654" width="11.42578125" style="166"/>
    <col min="6655" max="6655" width="20.140625" style="166" customWidth="1"/>
    <col min="6656" max="6656" width="12.140625" style="166" customWidth="1"/>
    <col min="6657" max="6657" width="11.85546875" style="166" customWidth="1"/>
    <col min="6658" max="6658" width="13.28515625" style="166" customWidth="1"/>
    <col min="6659" max="6659" width="2.140625" style="166" customWidth="1"/>
    <col min="6660" max="6660" width="11.42578125" style="166" customWidth="1"/>
    <col min="6661" max="6661" width="14.5703125" style="166" customWidth="1"/>
    <col min="6662" max="6662" width="12.5703125" style="166" customWidth="1"/>
    <col min="6663" max="6663" width="12.42578125" style="166" customWidth="1"/>
    <col min="6664" max="6664" width="12.5703125" style="166" customWidth="1"/>
    <col min="6665" max="6665" width="13.5703125" style="166" customWidth="1"/>
    <col min="6666" max="6667" width="12.42578125" style="166" customWidth="1"/>
    <col min="6668" max="6668" width="13.5703125" style="166" bestFit="1" customWidth="1"/>
    <col min="6669" max="6691" width="11.42578125" style="166"/>
    <col min="6692" max="6692" width="13.5703125" style="166" customWidth="1"/>
    <col min="6693" max="6910" width="11.42578125" style="166"/>
    <col min="6911" max="6911" width="20.140625" style="166" customWidth="1"/>
    <col min="6912" max="6912" width="12.140625" style="166" customWidth="1"/>
    <col min="6913" max="6913" width="11.85546875" style="166" customWidth="1"/>
    <col min="6914" max="6914" width="13.28515625" style="166" customWidth="1"/>
    <col min="6915" max="6915" width="2.140625" style="166" customWidth="1"/>
    <col min="6916" max="6916" width="11.42578125" style="166" customWidth="1"/>
    <col min="6917" max="6917" width="14.5703125" style="166" customWidth="1"/>
    <col min="6918" max="6918" width="12.5703125" style="166" customWidth="1"/>
    <col min="6919" max="6919" width="12.42578125" style="166" customWidth="1"/>
    <col min="6920" max="6920" width="12.5703125" style="166" customWidth="1"/>
    <col min="6921" max="6921" width="13.5703125" style="166" customWidth="1"/>
    <col min="6922" max="6923" width="12.42578125" style="166" customWidth="1"/>
    <col min="6924" max="6924" width="13.5703125" style="166" bestFit="1" customWidth="1"/>
    <col min="6925" max="6947" width="11.42578125" style="166"/>
    <col min="6948" max="6948" width="13.5703125" style="166" customWidth="1"/>
    <col min="6949" max="7166" width="11.42578125" style="166"/>
    <col min="7167" max="7167" width="20.140625" style="166" customWidth="1"/>
    <col min="7168" max="7168" width="12.140625" style="166" customWidth="1"/>
    <col min="7169" max="7169" width="11.85546875" style="166" customWidth="1"/>
    <col min="7170" max="7170" width="13.28515625" style="166" customWidth="1"/>
    <col min="7171" max="7171" width="2.140625" style="166" customWidth="1"/>
    <col min="7172" max="7172" width="11.42578125" style="166" customWidth="1"/>
    <col min="7173" max="7173" width="14.5703125" style="166" customWidth="1"/>
    <col min="7174" max="7174" width="12.5703125" style="166" customWidth="1"/>
    <col min="7175" max="7175" width="12.42578125" style="166" customWidth="1"/>
    <col min="7176" max="7176" width="12.5703125" style="166" customWidth="1"/>
    <col min="7177" max="7177" width="13.5703125" style="166" customWidth="1"/>
    <col min="7178" max="7179" width="12.42578125" style="166" customWidth="1"/>
    <col min="7180" max="7180" width="13.5703125" style="166" bestFit="1" customWidth="1"/>
    <col min="7181" max="7203" width="11.42578125" style="166"/>
    <col min="7204" max="7204" width="13.5703125" style="166" customWidth="1"/>
    <col min="7205" max="7422" width="11.42578125" style="166"/>
    <col min="7423" max="7423" width="20.140625" style="166" customWidth="1"/>
    <col min="7424" max="7424" width="12.140625" style="166" customWidth="1"/>
    <col min="7425" max="7425" width="11.85546875" style="166" customWidth="1"/>
    <col min="7426" max="7426" width="13.28515625" style="166" customWidth="1"/>
    <col min="7427" max="7427" width="2.140625" style="166" customWidth="1"/>
    <col min="7428" max="7428" width="11.42578125" style="166" customWidth="1"/>
    <col min="7429" max="7429" width="14.5703125" style="166" customWidth="1"/>
    <col min="7430" max="7430" width="12.5703125" style="166" customWidth="1"/>
    <col min="7431" max="7431" width="12.42578125" style="166" customWidth="1"/>
    <col min="7432" max="7432" width="12.5703125" style="166" customWidth="1"/>
    <col min="7433" max="7433" width="13.5703125" style="166" customWidth="1"/>
    <col min="7434" max="7435" width="12.42578125" style="166" customWidth="1"/>
    <col min="7436" max="7436" width="13.5703125" style="166" bestFit="1" customWidth="1"/>
    <col min="7437" max="7459" width="11.42578125" style="166"/>
    <col min="7460" max="7460" width="13.5703125" style="166" customWidth="1"/>
    <col min="7461" max="7678" width="11.42578125" style="166"/>
    <col min="7679" max="7679" width="20.140625" style="166" customWidth="1"/>
    <col min="7680" max="7680" width="12.140625" style="166" customWidth="1"/>
    <col min="7681" max="7681" width="11.85546875" style="166" customWidth="1"/>
    <col min="7682" max="7682" width="13.28515625" style="166" customWidth="1"/>
    <col min="7683" max="7683" width="2.140625" style="166" customWidth="1"/>
    <col min="7684" max="7684" width="11.42578125" style="166" customWidth="1"/>
    <col min="7685" max="7685" width="14.5703125" style="166" customWidth="1"/>
    <col min="7686" max="7686" width="12.5703125" style="166" customWidth="1"/>
    <col min="7687" max="7687" width="12.42578125" style="166" customWidth="1"/>
    <col min="7688" max="7688" width="12.5703125" style="166" customWidth="1"/>
    <col min="7689" max="7689" width="13.5703125" style="166" customWidth="1"/>
    <col min="7690" max="7691" width="12.42578125" style="166" customWidth="1"/>
    <col min="7692" max="7692" width="13.5703125" style="166" bestFit="1" customWidth="1"/>
    <col min="7693" max="7715" width="11.42578125" style="166"/>
    <col min="7716" max="7716" width="13.5703125" style="166" customWidth="1"/>
    <col min="7717" max="7934" width="11.42578125" style="166"/>
    <col min="7935" max="7935" width="20.140625" style="166" customWidth="1"/>
    <col min="7936" max="7936" width="12.140625" style="166" customWidth="1"/>
    <col min="7937" max="7937" width="11.85546875" style="166" customWidth="1"/>
    <col min="7938" max="7938" width="13.28515625" style="166" customWidth="1"/>
    <col min="7939" max="7939" width="2.140625" style="166" customWidth="1"/>
    <col min="7940" max="7940" width="11.42578125" style="166" customWidth="1"/>
    <col min="7941" max="7941" width="14.5703125" style="166" customWidth="1"/>
    <col min="7942" max="7942" width="12.5703125" style="166" customWidth="1"/>
    <col min="7943" max="7943" width="12.42578125" style="166" customWidth="1"/>
    <col min="7944" max="7944" width="12.5703125" style="166" customWidth="1"/>
    <col min="7945" max="7945" width="13.5703125" style="166" customWidth="1"/>
    <col min="7946" max="7947" width="12.42578125" style="166" customWidth="1"/>
    <col min="7948" max="7948" width="13.5703125" style="166" bestFit="1" customWidth="1"/>
    <col min="7949" max="7971" width="11.42578125" style="166"/>
    <col min="7972" max="7972" width="13.5703125" style="166" customWidth="1"/>
    <col min="7973" max="8190" width="11.42578125" style="166"/>
    <col min="8191" max="8191" width="20.140625" style="166" customWidth="1"/>
    <col min="8192" max="8192" width="12.140625" style="166" customWidth="1"/>
    <col min="8193" max="8193" width="11.85546875" style="166" customWidth="1"/>
    <col min="8194" max="8194" width="13.28515625" style="166" customWidth="1"/>
    <col min="8195" max="8195" width="2.140625" style="166" customWidth="1"/>
    <col min="8196" max="8196" width="11.42578125" style="166" customWidth="1"/>
    <col min="8197" max="8197" width="14.5703125" style="166" customWidth="1"/>
    <col min="8198" max="8198" width="12.5703125" style="166" customWidth="1"/>
    <col min="8199" max="8199" width="12.42578125" style="166" customWidth="1"/>
    <col min="8200" max="8200" width="12.5703125" style="166" customWidth="1"/>
    <col min="8201" max="8201" width="13.5703125" style="166" customWidth="1"/>
    <col min="8202" max="8203" width="12.42578125" style="166" customWidth="1"/>
    <col min="8204" max="8204" width="13.5703125" style="166" bestFit="1" customWidth="1"/>
    <col min="8205" max="8227" width="11.42578125" style="166"/>
    <col min="8228" max="8228" width="13.5703125" style="166" customWidth="1"/>
    <col min="8229" max="8446" width="11.42578125" style="166"/>
    <col min="8447" max="8447" width="20.140625" style="166" customWidth="1"/>
    <col min="8448" max="8448" width="12.140625" style="166" customWidth="1"/>
    <col min="8449" max="8449" width="11.85546875" style="166" customWidth="1"/>
    <col min="8450" max="8450" width="13.28515625" style="166" customWidth="1"/>
    <col min="8451" max="8451" width="2.140625" style="166" customWidth="1"/>
    <col min="8452" max="8452" width="11.42578125" style="166" customWidth="1"/>
    <col min="8453" max="8453" width="14.5703125" style="166" customWidth="1"/>
    <col min="8454" max="8454" width="12.5703125" style="166" customWidth="1"/>
    <col min="8455" max="8455" width="12.42578125" style="166" customWidth="1"/>
    <col min="8456" max="8456" width="12.5703125" style="166" customWidth="1"/>
    <col min="8457" max="8457" width="13.5703125" style="166" customWidth="1"/>
    <col min="8458" max="8459" width="12.42578125" style="166" customWidth="1"/>
    <col min="8460" max="8460" width="13.5703125" style="166" bestFit="1" customWidth="1"/>
    <col min="8461" max="8483" width="11.42578125" style="166"/>
    <col min="8484" max="8484" width="13.5703125" style="166" customWidth="1"/>
    <col min="8485" max="8702" width="11.42578125" style="166"/>
    <col min="8703" max="8703" width="20.140625" style="166" customWidth="1"/>
    <col min="8704" max="8704" width="12.140625" style="166" customWidth="1"/>
    <col min="8705" max="8705" width="11.85546875" style="166" customWidth="1"/>
    <col min="8706" max="8706" width="13.28515625" style="166" customWidth="1"/>
    <col min="8707" max="8707" width="2.140625" style="166" customWidth="1"/>
    <col min="8708" max="8708" width="11.42578125" style="166" customWidth="1"/>
    <col min="8709" max="8709" width="14.5703125" style="166" customWidth="1"/>
    <col min="8710" max="8710" width="12.5703125" style="166" customWidth="1"/>
    <col min="8711" max="8711" width="12.42578125" style="166" customWidth="1"/>
    <col min="8712" max="8712" width="12.5703125" style="166" customWidth="1"/>
    <col min="8713" max="8713" width="13.5703125" style="166" customWidth="1"/>
    <col min="8714" max="8715" width="12.42578125" style="166" customWidth="1"/>
    <col min="8716" max="8716" width="13.5703125" style="166" bestFit="1" customWidth="1"/>
    <col min="8717" max="8739" width="11.42578125" style="166"/>
    <col min="8740" max="8740" width="13.5703125" style="166" customWidth="1"/>
    <col min="8741" max="8958" width="11.42578125" style="166"/>
    <col min="8959" max="8959" width="20.140625" style="166" customWidth="1"/>
    <col min="8960" max="8960" width="12.140625" style="166" customWidth="1"/>
    <col min="8961" max="8961" width="11.85546875" style="166" customWidth="1"/>
    <col min="8962" max="8962" width="13.28515625" style="166" customWidth="1"/>
    <col min="8963" max="8963" width="2.140625" style="166" customWidth="1"/>
    <col min="8964" max="8964" width="11.42578125" style="166" customWidth="1"/>
    <col min="8965" max="8965" width="14.5703125" style="166" customWidth="1"/>
    <col min="8966" max="8966" width="12.5703125" style="166" customWidth="1"/>
    <col min="8967" max="8967" width="12.42578125" style="166" customWidth="1"/>
    <col min="8968" max="8968" width="12.5703125" style="166" customWidth="1"/>
    <col min="8969" max="8969" width="13.5703125" style="166" customWidth="1"/>
    <col min="8970" max="8971" width="12.42578125" style="166" customWidth="1"/>
    <col min="8972" max="8972" width="13.5703125" style="166" bestFit="1" customWidth="1"/>
    <col min="8973" max="8995" width="11.42578125" style="166"/>
    <col min="8996" max="8996" width="13.5703125" style="166" customWidth="1"/>
    <col min="8997" max="9214" width="11.42578125" style="166"/>
    <col min="9215" max="9215" width="20.140625" style="166" customWidth="1"/>
    <col min="9216" max="9216" width="12.140625" style="166" customWidth="1"/>
    <col min="9217" max="9217" width="11.85546875" style="166" customWidth="1"/>
    <col min="9218" max="9218" width="13.28515625" style="166" customWidth="1"/>
    <col min="9219" max="9219" width="2.140625" style="166" customWidth="1"/>
    <col min="9220" max="9220" width="11.42578125" style="166" customWidth="1"/>
    <col min="9221" max="9221" width="14.5703125" style="166" customWidth="1"/>
    <col min="9222" max="9222" width="12.5703125" style="166" customWidth="1"/>
    <col min="9223" max="9223" width="12.42578125" style="166" customWidth="1"/>
    <col min="9224" max="9224" width="12.5703125" style="166" customWidth="1"/>
    <col min="9225" max="9225" width="13.5703125" style="166" customWidth="1"/>
    <col min="9226" max="9227" width="12.42578125" style="166" customWidth="1"/>
    <col min="9228" max="9228" width="13.5703125" style="166" bestFit="1" customWidth="1"/>
    <col min="9229" max="9251" width="11.42578125" style="166"/>
    <col min="9252" max="9252" width="13.5703125" style="166" customWidth="1"/>
    <col min="9253" max="9470" width="11.42578125" style="166"/>
    <col min="9471" max="9471" width="20.140625" style="166" customWidth="1"/>
    <col min="9472" max="9472" width="12.140625" style="166" customWidth="1"/>
    <col min="9473" max="9473" width="11.85546875" style="166" customWidth="1"/>
    <col min="9474" max="9474" width="13.28515625" style="166" customWidth="1"/>
    <col min="9475" max="9475" width="2.140625" style="166" customWidth="1"/>
    <col min="9476" max="9476" width="11.42578125" style="166" customWidth="1"/>
    <col min="9477" max="9477" width="14.5703125" style="166" customWidth="1"/>
    <col min="9478" max="9478" width="12.5703125" style="166" customWidth="1"/>
    <col min="9479" max="9479" width="12.42578125" style="166" customWidth="1"/>
    <col min="9480" max="9480" width="12.5703125" style="166" customWidth="1"/>
    <col min="9481" max="9481" width="13.5703125" style="166" customWidth="1"/>
    <col min="9482" max="9483" width="12.42578125" style="166" customWidth="1"/>
    <col min="9484" max="9484" width="13.5703125" style="166" bestFit="1" customWidth="1"/>
    <col min="9485" max="9507" width="11.42578125" style="166"/>
    <col min="9508" max="9508" width="13.5703125" style="166" customWidth="1"/>
    <col min="9509" max="9726" width="11.42578125" style="166"/>
    <col min="9727" max="9727" width="20.140625" style="166" customWidth="1"/>
    <col min="9728" max="9728" width="12.140625" style="166" customWidth="1"/>
    <col min="9729" max="9729" width="11.85546875" style="166" customWidth="1"/>
    <col min="9730" max="9730" width="13.28515625" style="166" customWidth="1"/>
    <col min="9731" max="9731" width="2.140625" style="166" customWidth="1"/>
    <col min="9732" max="9732" width="11.42578125" style="166" customWidth="1"/>
    <col min="9733" max="9733" width="14.5703125" style="166" customWidth="1"/>
    <col min="9734" max="9734" width="12.5703125" style="166" customWidth="1"/>
    <col min="9735" max="9735" width="12.42578125" style="166" customWidth="1"/>
    <col min="9736" max="9736" width="12.5703125" style="166" customWidth="1"/>
    <col min="9737" max="9737" width="13.5703125" style="166" customWidth="1"/>
    <col min="9738" max="9739" width="12.42578125" style="166" customWidth="1"/>
    <col min="9740" max="9740" width="13.5703125" style="166" bestFit="1" customWidth="1"/>
    <col min="9741" max="9763" width="11.42578125" style="166"/>
    <col min="9764" max="9764" width="13.5703125" style="166" customWidth="1"/>
    <col min="9765" max="9982" width="11.42578125" style="166"/>
    <col min="9983" max="9983" width="20.140625" style="166" customWidth="1"/>
    <col min="9984" max="9984" width="12.140625" style="166" customWidth="1"/>
    <col min="9985" max="9985" width="11.85546875" style="166" customWidth="1"/>
    <col min="9986" max="9986" width="13.28515625" style="166" customWidth="1"/>
    <col min="9987" max="9987" width="2.140625" style="166" customWidth="1"/>
    <col min="9988" max="9988" width="11.42578125" style="166" customWidth="1"/>
    <col min="9989" max="9989" width="14.5703125" style="166" customWidth="1"/>
    <col min="9990" max="9990" width="12.5703125" style="166" customWidth="1"/>
    <col min="9991" max="9991" width="12.42578125" style="166" customWidth="1"/>
    <col min="9992" max="9992" width="12.5703125" style="166" customWidth="1"/>
    <col min="9993" max="9993" width="13.5703125" style="166" customWidth="1"/>
    <col min="9994" max="9995" width="12.42578125" style="166" customWidth="1"/>
    <col min="9996" max="9996" width="13.5703125" style="166" bestFit="1" customWidth="1"/>
    <col min="9997" max="10019" width="11.42578125" style="166"/>
    <col min="10020" max="10020" width="13.5703125" style="166" customWidth="1"/>
    <col min="10021" max="10238" width="11.42578125" style="166"/>
    <col min="10239" max="10239" width="20.140625" style="166" customWidth="1"/>
    <col min="10240" max="10240" width="12.140625" style="166" customWidth="1"/>
    <col min="10241" max="10241" width="11.85546875" style="166" customWidth="1"/>
    <col min="10242" max="10242" width="13.28515625" style="166" customWidth="1"/>
    <col min="10243" max="10243" width="2.140625" style="166" customWidth="1"/>
    <col min="10244" max="10244" width="11.42578125" style="166" customWidth="1"/>
    <col min="10245" max="10245" width="14.5703125" style="166" customWidth="1"/>
    <col min="10246" max="10246" width="12.5703125" style="166" customWidth="1"/>
    <col min="10247" max="10247" width="12.42578125" style="166" customWidth="1"/>
    <col min="10248" max="10248" width="12.5703125" style="166" customWidth="1"/>
    <col min="10249" max="10249" width="13.5703125" style="166" customWidth="1"/>
    <col min="10250" max="10251" width="12.42578125" style="166" customWidth="1"/>
    <col min="10252" max="10252" width="13.5703125" style="166" bestFit="1" customWidth="1"/>
    <col min="10253" max="10275" width="11.42578125" style="166"/>
    <col min="10276" max="10276" width="13.5703125" style="166" customWidth="1"/>
    <col min="10277" max="10494" width="11.42578125" style="166"/>
    <col min="10495" max="10495" width="20.140625" style="166" customWidth="1"/>
    <col min="10496" max="10496" width="12.140625" style="166" customWidth="1"/>
    <col min="10497" max="10497" width="11.85546875" style="166" customWidth="1"/>
    <col min="10498" max="10498" width="13.28515625" style="166" customWidth="1"/>
    <col min="10499" max="10499" width="2.140625" style="166" customWidth="1"/>
    <col min="10500" max="10500" width="11.42578125" style="166" customWidth="1"/>
    <col min="10501" max="10501" width="14.5703125" style="166" customWidth="1"/>
    <col min="10502" max="10502" width="12.5703125" style="166" customWidth="1"/>
    <col min="10503" max="10503" width="12.42578125" style="166" customWidth="1"/>
    <col min="10504" max="10504" width="12.5703125" style="166" customWidth="1"/>
    <col min="10505" max="10505" width="13.5703125" style="166" customWidth="1"/>
    <col min="10506" max="10507" width="12.42578125" style="166" customWidth="1"/>
    <col min="10508" max="10508" width="13.5703125" style="166" bestFit="1" customWidth="1"/>
    <col min="10509" max="10531" width="11.42578125" style="166"/>
    <col min="10532" max="10532" width="13.5703125" style="166" customWidth="1"/>
    <col min="10533" max="10750" width="11.42578125" style="166"/>
    <col min="10751" max="10751" width="20.140625" style="166" customWidth="1"/>
    <col min="10752" max="10752" width="12.140625" style="166" customWidth="1"/>
    <col min="10753" max="10753" width="11.85546875" style="166" customWidth="1"/>
    <col min="10754" max="10754" width="13.28515625" style="166" customWidth="1"/>
    <col min="10755" max="10755" width="2.140625" style="166" customWidth="1"/>
    <col min="10756" max="10756" width="11.42578125" style="166" customWidth="1"/>
    <col min="10757" max="10757" width="14.5703125" style="166" customWidth="1"/>
    <col min="10758" max="10758" width="12.5703125" style="166" customWidth="1"/>
    <col min="10759" max="10759" width="12.42578125" style="166" customWidth="1"/>
    <col min="10760" max="10760" width="12.5703125" style="166" customWidth="1"/>
    <col min="10761" max="10761" width="13.5703125" style="166" customWidth="1"/>
    <col min="10762" max="10763" width="12.42578125" style="166" customWidth="1"/>
    <col min="10764" max="10764" width="13.5703125" style="166" bestFit="1" customWidth="1"/>
    <col min="10765" max="10787" width="11.42578125" style="166"/>
    <col min="10788" max="10788" width="13.5703125" style="166" customWidth="1"/>
    <col min="10789" max="11006" width="11.42578125" style="166"/>
    <col min="11007" max="11007" width="20.140625" style="166" customWidth="1"/>
    <col min="11008" max="11008" width="12.140625" style="166" customWidth="1"/>
    <col min="11009" max="11009" width="11.85546875" style="166" customWidth="1"/>
    <col min="11010" max="11010" width="13.28515625" style="166" customWidth="1"/>
    <col min="11011" max="11011" width="2.140625" style="166" customWidth="1"/>
    <col min="11012" max="11012" width="11.42578125" style="166" customWidth="1"/>
    <col min="11013" max="11013" width="14.5703125" style="166" customWidth="1"/>
    <col min="11014" max="11014" width="12.5703125" style="166" customWidth="1"/>
    <col min="11015" max="11015" width="12.42578125" style="166" customWidth="1"/>
    <col min="11016" max="11016" width="12.5703125" style="166" customWidth="1"/>
    <col min="11017" max="11017" width="13.5703125" style="166" customWidth="1"/>
    <col min="11018" max="11019" width="12.42578125" style="166" customWidth="1"/>
    <col min="11020" max="11020" width="13.5703125" style="166" bestFit="1" customWidth="1"/>
    <col min="11021" max="11043" width="11.42578125" style="166"/>
    <col min="11044" max="11044" width="13.5703125" style="166" customWidth="1"/>
    <col min="11045" max="11262" width="11.42578125" style="166"/>
    <col min="11263" max="11263" width="20.140625" style="166" customWidth="1"/>
    <col min="11264" max="11264" width="12.140625" style="166" customWidth="1"/>
    <col min="11265" max="11265" width="11.85546875" style="166" customWidth="1"/>
    <col min="11266" max="11266" width="13.28515625" style="166" customWidth="1"/>
    <col min="11267" max="11267" width="2.140625" style="166" customWidth="1"/>
    <col min="11268" max="11268" width="11.42578125" style="166" customWidth="1"/>
    <col min="11269" max="11269" width="14.5703125" style="166" customWidth="1"/>
    <col min="11270" max="11270" width="12.5703125" style="166" customWidth="1"/>
    <col min="11271" max="11271" width="12.42578125" style="166" customWidth="1"/>
    <col min="11272" max="11272" width="12.5703125" style="166" customWidth="1"/>
    <col min="11273" max="11273" width="13.5703125" style="166" customWidth="1"/>
    <col min="11274" max="11275" width="12.42578125" style="166" customWidth="1"/>
    <col min="11276" max="11276" width="13.5703125" style="166" bestFit="1" customWidth="1"/>
    <col min="11277" max="11299" width="11.42578125" style="166"/>
    <col min="11300" max="11300" width="13.5703125" style="166" customWidth="1"/>
    <col min="11301" max="11518" width="11.42578125" style="166"/>
    <col min="11519" max="11519" width="20.140625" style="166" customWidth="1"/>
    <col min="11520" max="11520" width="12.140625" style="166" customWidth="1"/>
    <col min="11521" max="11521" width="11.85546875" style="166" customWidth="1"/>
    <col min="11522" max="11522" width="13.28515625" style="166" customWidth="1"/>
    <col min="11523" max="11523" width="2.140625" style="166" customWidth="1"/>
    <col min="11524" max="11524" width="11.42578125" style="166" customWidth="1"/>
    <col min="11525" max="11525" width="14.5703125" style="166" customWidth="1"/>
    <col min="11526" max="11526" width="12.5703125" style="166" customWidth="1"/>
    <col min="11527" max="11527" width="12.42578125" style="166" customWidth="1"/>
    <col min="11528" max="11528" width="12.5703125" style="166" customWidth="1"/>
    <col min="11529" max="11529" width="13.5703125" style="166" customWidth="1"/>
    <col min="11530" max="11531" width="12.42578125" style="166" customWidth="1"/>
    <col min="11532" max="11532" width="13.5703125" style="166" bestFit="1" customWidth="1"/>
    <col min="11533" max="11555" width="11.42578125" style="166"/>
    <col min="11556" max="11556" width="13.5703125" style="166" customWidth="1"/>
    <col min="11557" max="11774" width="11.42578125" style="166"/>
    <col min="11775" max="11775" width="20.140625" style="166" customWidth="1"/>
    <col min="11776" max="11776" width="12.140625" style="166" customWidth="1"/>
    <col min="11777" max="11777" width="11.85546875" style="166" customWidth="1"/>
    <col min="11778" max="11778" width="13.28515625" style="166" customWidth="1"/>
    <col min="11779" max="11779" width="2.140625" style="166" customWidth="1"/>
    <col min="11780" max="11780" width="11.42578125" style="166" customWidth="1"/>
    <col min="11781" max="11781" width="14.5703125" style="166" customWidth="1"/>
    <col min="11782" max="11782" width="12.5703125" style="166" customWidth="1"/>
    <col min="11783" max="11783" width="12.42578125" style="166" customWidth="1"/>
    <col min="11784" max="11784" width="12.5703125" style="166" customWidth="1"/>
    <col min="11785" max="11785" width="13.5703125" style="166" customWidth="1"/>
    <col min="11786" max="11787" width="12.42578125" style="166" customWidth="1"/>
    <col min="11788" max="11788" width="13.5703125" style="166" bestFit="1" customWidth="1"/>
    <col min="11789" max="11811" width="11.42578125" style="166"/>
    <col min="11812" max="11812" width="13.5703125" style="166" customWidth="1"/>
    <col min="11813" max="12030" width="11.42578125" style="166"/>
    <col min="12031" max="12031" width="20.140625" style="166" customWidth="1"/>
    <col min="12032" max="12032" width="12.140625" style="166" customWidth="1"/>
    <col min="12033" max="12033" width="11.85546875" style="166" customWidth="1"/>
    <col min="12034" max="12034" width="13.28515625" style="166" customWidth="1"/>
    <col min="12035" max="12035" width="2.140625" style="166" customWidth="1"/>
    <col min="12036" max="12036" width="11.42578125" style="166" customWidth="1"/>
    <col min="12037" max="12037" width="14.5703125" style="166" customWidth="1"/>
    <col min="12038" max="12038" width="12.5703125" style="166" customWidth="1"/>
    <col min="12039" max="12039" width="12.42578125" style="166" customWidth="1"/>
    <col min="12040" max="12040" width="12.5703125" style="166" customWidth="1"/>
    <col min="12041" max="12041" width="13.5703125" style="166" customWidth="1"/>
    <col min="12042" max="12043" width="12.42578125" style="166" customWidth="1"/>
    <col min="12044" max="12044" width="13.5703125" style="166" bestFit="1" customWidth="1"/>
    <col min="12045" max="12067" width="11.42578125" style="166"/>
    <col min="12068" max="12068" width="13.5703125" style="166" customWidth="1"/>
    <col min="12069" max="12286" width="11.42578125" style="166"/>
    <col min="12287" max="12287" width="20.140625" style="166" customWidth="1"/>
    <col min="12288" max="12288" width="12.140625" style="166" customWidth="1"/>
    <col min="12289" max="12289" width="11.85546875" style="166" customWidth="1"/>
    <col min="12290" max="12290" width="13.28515625" style="166" customWidth="1"/>
    <col min="12291" max="12291" width="2.140625" style="166" customWidth="1"/>
    <col min="12292" max="12292" width="11.42578125" style="166" customWidth="1"/>
    <col min="12293" max="12293" width="14.5703125" style="166" customWidth="1"/>
    <col min="12294" max="12294" width="12.5703125" style="166" customWidth="1"/>
    <col min="12295" max="12295" width="12.42578125" style="166" customWidth="1"/>
    <col min="12296" max="12296" width="12.5703125" style="166" customWidth="1"/>
    <col min="12297" max="12297" width="13.5703125" style="166" customWidth="1"/>
    <col min="12298" max="12299" width="12.42578125" style="166" customWidth="1"/>
    <col min="12300" max="12300" width="13.5703125" style="166" bestFit="1" customWidth="1"/>
    <col min="12301" max="12323" width="11.42578125" style="166"/>
    <col min="12324" max="12324" width="13.5703125" style="166" customWidth="1"/>
    <col min="12325" max="12542" width="11.42578125" style="166"/>
    <col min="12543" max="12543" width="20.140625" style="166" customWidth="1"/>
    <col min="12544" max="12544" width="12.140625" style="166" customWidth="1"/>
    <col min="12545" max="12545" width="11.85546875" style="166" customWidth="1"/>
    <col min="12546" max="12546" width="13.28515625" style="166" customWidth="1"/>
    <col min="12547" max="12547" width="2.140625" style="166" customWidth="1"/>
    <col min="12548" max="12548" width="11.42578125" style="166" customWidth="1"/>
    <col min="12549" max="12549" width="14.5703125" style="166" customWidth="1"/>
    <col min="12550" max="12550" width="12.5703125" style="166" customWidth="1"/>
    <col min="12551" max="12551" width="12.42578125" style="166" customWidth="1"/>
    <col min="12552" max="12552" width="12.5703125" style="166" customWidth="1"/>
    <col min="12553" max="12553" width="13.5703125" style="166" customWidth="1"/>
    <col min="12554" max="12555" width="12.42578125" style="166" customWidth="1"/>
    <col min="12556" max="12556" width="13.5703125" style="166" bestFit="1" customWidth="1"/>
    <col min="12557" max="12579" width="11.42578125" style="166"/>
    <col min="12580" max="12580" width="13.5703125" style="166" customWidth="1"/>
    <col min="12581" max="12798" width="11.42578125" style="166"/>
    <col min="12799" max="12799" width="20.140625" style="166" customWidth="1"/>
    <col min="12800" max="12800" width="12.140625" style="166" customWidth="1"/>
    <col min="12801" max="12801" width="11.85546875" style="166" customWidth="1"/>
    <col min="12802" max="12802" width="13.28515625" style="166" customWidth="1"/>
    <col min="12803" max="12803" width="2.140625" style="166" customWidth="1"/>
    <col min="12804" max="12804" width="11.42578125" style="166" customWidth="1"/>
    <col min="12805" max="12805" width="14.5703125" style="166" customWidth="1"/>
    <col min="12806" max="12806" width="12.5703125" style="166" customWidth="1"/>
    <col min="12807" max="12807" width="12.42578125" style="166" customWidth="1"/>
    <col min="12808" max="12808" width="12.5703125" style="166" customWidth="1"/>
    <col min="12809" max="12809" width="13.5703125" style="166" customWidth="1"/>
    <col min="12810" max="12811" width="12.42578125" style="166" customWidth="1"/>
    <col min="12812" max="12812" width="13.5703125" style="166" bestFit="1" customWidth="1"/>
    <col min="12813" max="12835" width="11.42578125" style="166"/>
    <col min="12836" max="12836" width="13.5703125" style="166" customWidth="1"/>
    <col min="12837" max="13054" width="11.42578125" style="166"/>
    <col min="13055" max="13055" width="20.140625" style="166" customWidth="1"/>
    <col min="13056" max="13056" width="12.140625" style="166" customWidth="1"/>
    <col min="13057" max="13057" width="11.85546875" style="166" customWidth="1"/>
    <col min="13058" max="13058" width="13.28515625" style="166" customWidth="1"/>
    <col min="13059" max="13059" width="2.140625" style="166" customWidth="1"/>
    <col min="13060" max="13060" width="11.42578125" style="166" customWidth="1"/>
    <col min="13061" max="13061" width="14.5703125" style="166" customWidth="1"/>
    <col min="13062" max="13062" width="12.5703125" style="166" customWidth="1"/>
    <col min="13063" max="13063" width="12.42578125" style="166" customWidth="1"/>
    <col min="13064" max="13064" width="12.5703125" style="166" customWidth="1"/>
    <col min="13065" max="13065" width="13.5703125" style="166" customWidth="1"/>
    <col min="13066" max="13067" width="12.42578125" style="166" customWidth="1"/>
    <col min="13068" max="13068" width="13.5703125" style="166" bestFit="1" customWidth="1"/>
    <col min="13069" max="13091" width="11.42578125" style="166"/>
    <col min="13092" max="13092" width="13.5703125" style="166" customWidth="1"/>
    <col min="13093" max="13310" width="11.42578125" style="166"/>
    <col min="13311" max="13311" width="20.140625" style="166" customWidth="1"/>
    <col min="13312" max="13312" width="12.140625" style="166" customWidth="1"/>
    <col min="13313" max="13313" width="11.85546875" style="166" customWidth="1"/>
    <col min="13314" max="13314" width="13.28515625" style="166" customWidth="1"/>
    <col min="13315" max="13315" width="2.140625" style="166" customWidth="1"/>
    <col min="13316" max="13316" width="11.42578125" style="166" customWidth="1"/>
    <col min="13317" max="13317" width="14.5703125" style="166" customWidth="1"/>
    <col min="13318" max="13318" width="12.5703125" style="166" customWidth="1"/>
    <col min="13319" max="13319" width="12.42578125" style="166" customWidth="1"/>
    <col min="13320" max="13320" width="12.5703125" style="166" customWidth="1"/>
    <col min="13321" max="13321" width="13.5703125" style="166" customWidth="1"/>
    <col min="13322" max="13323" width="12.42578125" style="166" customWidth="1"/>
    <col min="13324" max="13324" width="13.5703125" style="166" bestFit="1" customWidth="1"/>
    <col min="13325" max="13347" width="11.42578125" style="166"/>
    <col min="13348" max="13348" width="13.5703125" style="166" customWidth="1"/>
    <col min="13349" max="13566" width="11.42578125" style="166"/>
    <col min="13567" max="13567" width="20.140625" style="166" customWidth="1"/>
    <col min="13568" max="13568" width="12.140625" style="166" customWidth="1"/>
    <col min="13569" max="13569" width="11.85546875" style="166" customWidth="1"/>
    <col min="13570" max="13570" width="13.28515625" style="166" customWidth="1"/>
    <col min="13571" max="13571" width="2.140625" style="166" customWidth="1"/>
    <col min="13572" max="13572" width="11.42578125" style="166" customWidth="1"/>
    <col min="13573" max="13573" width="14.5703125" style="166" customWidth="1"/>
    <col min="13574" max="13574" width="12.5703125" style="166" customWidth="1"/>
    <col min="13575" max="13575" width="12.42578125" style="166" customWidth="1"/>
    <col min="13576" max="13576" width="12.5703125" style="166" customWidth="1"/>
    <col min="13577" max="13577" width="13.5703125" style="166" customWidth="1"/>
    <col min="13578" max="13579" width="12.42578125" style="166" customWidth="1"/>
    <col min="13580" max="13580" width="13.5703125" style="166" bestFit="1" customWidth="1"/>
    <col min="13581" max="13603" width="11.42578125" style="166"/>
    <col min="13604" max="13604" width="13.5703125" style="166" customWidth="1"/>
    <col min="13605" max="13822" width="11.42578125" style="166"/>
    <col min="13823" max="13823" width="20.140625" style="166" customWidth="1"/>
    <col min="13824" max="13824" width="12.140625" style="166" customWidth="1"/>
    <col min="13825" max="13825" width="11.85546875" style="166" customWidth="1"/>
    <col min="13826" max="13826" width="13.28515625" style="166" customWidth="1"/>
    <col min="13827" max="13827" width="2.140625" style="166" customWidth="1"/>
    <col min="13828" max="13828" width="11.42578125" style="166" customWidth="1"/>
    <col min="13829" max="13829" width="14.5703125" style="166" customWidth="1"/>
    <col min="13830" max="13830" width="12.5703125" style="166" customWidth="1"/>
    <col min="13831" max="13831" width="12.42578125" style="166" customWidth="1"/>
    <col min="13832" max="13832" width="12.5703125" style="166" customWidth="1"/>
    <col min="13833" max="13833" width="13.5703125" style="166" customWidth="1"/>
    <col min="13834" max="13835" width="12.42578125" style="166" customWidth="1"/>
    <col min="13836" max="13836" width="13.5703125" style="166" bestFit="1" customWidth="1"/>
    <col min="13837" max="13859" width="11.42578125" style="166"/>
    <col min="13860" max="13860" width="13.5703125" style="166" customWidth="1"/>
    <col min="13861" max="14078" width="11.42578125" style="166"/>
    <col min="14079" max="14079" width="20.140625" style="166" customWidth="1"/>
    <col min="14080" max="14080" width="12.140625" style="166" customWidth="1"/>
    <col min="14081" max="14081" width="11.85546875" style="166" customWidth="1"/>
    <col min="14082" max="14082" width="13.28515625" style="166" customWidth="1"/>
    <col min="14083" max="14083" width="2.140625" style="166" customWidth="1"/>
    <col min="14084" max="14084" width="11.42578125" style="166" customWidth="1"/>
    <col min="14085" max="14085" width="14.5703125" style="166" customWidth="1"/>
    <col min="14086" max="14086" width="12.5703125" style="166" customWidth="1"/>
    <col min="14087" max="14087" width="12.42578125" style="166" customWidth="1"/>
    <col min="14088" max="14088" width="12.5703125" style="166" customWidth="1"/>
    <col min="14089" max="14089" width="13.5703125" style="166" customWidth="1"/>
    <col min="14090" max="14091" width="12.42578125" style="166" customWidth="1"/>
    <col min="14092" max="14092" width="13.5703125" style="166" bestFit="1" customWidth="1"/>
    <col min="14093" max="14115" width="11.42578125" style="166"/>
    <col min="14116" max="14116" width="13.5703125" style="166" customWidth="1"/>
    <col min="14117" max="14334" width="11.42578125" style="166"/>
    <col min="14335" max="14335" width="20.140625" style="166" customWidth="1"/>
    <col min="14336" max="14336" width="12.140625" style="166" customWidth="1"/>
    <col min="14337" max="14337" width="11.85546875" style="166" customWidth="1"/>
    <col min="14338" max="14338" width="13.28515625" style="166" customWidth="1"/>
    <col min="14339" max="14339" width="2.140625" style="166" customWidth="1"/>
    <col min="14340" max="14340" width="11.42578125" style="166" customWidth="1"/>
    <col min="14341" max="14341" width="14.5703125" style="166" customWidth="1"/>
    <col min="14342" max="14342" width="12.5703125" style="166" customWidth="1"/>
    <col min="14343" max="14343" width="12.42578125" style="166" customWidth="1"/>
    <col min="14344" max="14344" width="12.5703125" style="166" customWidth="1"/>
    <col min="14345" max="14345" width="13.5703125" style="166" customWidth="1"/>
    <col min="14346" max="14347" width="12.42578125" style="166" customWidth="1"/>
    <col min="14348" max="14348" width="13.5703125" style="166" bestFit="1" customWidth="1"/>
    <col min="14349" max="14371" width="11.42578125" style="166"/>
    <col min="14372" max="14372" width="13.5703125" style="166" customWidth="1"/>
    <col min="14373" max="14590" width="11.42578125" style="166"/>
    <col min="14591" max="14591" width="20.140625" style="166" customWidth="1"/>
    <col min="14592" max="14592" width="12.140625" style="166" customWidth="1"/>
    <col min="14593" max="14593" width="11.85546875" style="166" customWidth="1"/>
    <col min="14594" max="14594" width="13.28515625" style="166" customWidth="1"/>
    <col min="14595" max="14595" width="2.140625" style="166" customWidth="1"/>
    <col min="14596" max="14596" width="11.42578125" style="166" customWidth="1"/>
    <col min="14597" max="14597" width="14.5703125" style="166" customWidth="1"/>
    <col min="14598" max="14598" width="12.5703125" style="166" customWidth="1"/>
    <col min="14599" max="14599" width="12.42578125" style="166" customWidth="1"/>
    <col min="14600" max="14600" width="12.5703125" style="166" customWidth="1"/>
    <col min="14601" max="14601" width="13.5703125" style="166" customWidth="1"/>
    <col min="14602" max="14603" width="12.42578125" style="166" customWidth="1"/>
    <col min="14604" max="14604" width="13.5703125" style="166" bestFit="1" customWidth="1"/>
    <col min="14605" max="14627" width="11.42578125" style="166"/>
    <col min="14628" max="14628" width="13.5703125" style="166" customWidth="1"/>
    <col min="14629" max="14846" width="11.42578125" style="166"/>
    <col min="14847" max="14847" width="20.140625" style="166" customWidth="1"/>
    <col min="14848" max="14848" width="12.140625" style="166" customWidth="1"/>
    <col min="14849" max="14849" width="11.85546875" style="166" customWidth="1"/>
    <col min="14850" max="14850" width="13.28515625" style="166" customWidth="1"/>
    <col min="14851" max="14851" width="2.140625" style="166" customWidth="1"/>
    <col min="14852" max="14852" width="11.42578125" style="166" customWidth="1"/>
    <col min="14853" max="14853" width="14.5703125" style="166" customWidth="1"/>
    <col min="14854" max="14854" width="12.5703125" style="166" customWidth="1"/>
    <col min="14855" max="14855" width="12.42578125" style="166" customWidth="1"/>
    <col min="14856" max="14856" width="12.5703125" style="166" customWidth="1"/>
    <col min="14857" max="14857" width="13.5703125" style="166" customWidth="1"/>
    <col min="14858" max="14859" width="12.42578125" style="166" customWidth="1"/>
    <col min="14860" max="14860" width="13.5703125" style="166" bestFit="1" customWidth="1"/>
    <col min="14861" max="14883" width="11.42578125" style="166"/>
    <col min="14884" max="14884" width="13.5703125" style="166" customWidth="1"/>
    <col min="14885" max="15102" width="11.42578125" style="166"/>
    <col min="15103" max="15103" width="20.140625" style="166" customWidth="1"/>
    <col min="15104" max="15104" width="12.140625" style="166" customWidth="1"/>
    <col min="15105" max="15105" width="11.85546875" style="166" customWidth="1"/>
    <col min="15106" max="15106" width="13.28515625" style="166" customWidth="1"/>
    <col min="15107" max="15107" width="2.140625" style="166" customWidth="1"/>
    <col min="15108" max="15108" width="11.42578125" style="166" customWidth="1"/>
    <col min="15109" max="15109" width="14.5703125" style="166" customWidth="1"/>
    <col min="15110" max="15110" width="12.5703125" style="166" customWidth="1"/>
    <col min="15111" max="15111" width="12.42578125" style="166" customWidth="1"/>
    <col min="15112" max="15112" width="12.5703125" style="166" customWidth="1"/>
    <col min="15113" max="15113" width="13.5703125" style="166" customWidth="1"/>
    <col min="15114" max="15115" width="12.42578125" style="166" customWidth="1"/>
    <col min="15116" max="15116" width="13.5703125" style="166" bestFit="1" customWidth="1"/>
    <col min="15117" max="15139" width="11.42578125" style="166"/>
    <col min="15140" max="15140" width="13.5703125" style="166" customWidth="1"/>
    <col min="15141" max="15358" width="11.42578125" style="166"/>
    <col min="15359" max="15359" width="20.140625" style="166" customWidth="1"/>
    <col min="15360" max="15360" width="12.140625" style="166" customWidth="1"/>
    <col min="15361" max="15361" width="11.85546875" style="166" customWidth="1"/>
    <col min="15362" max="15362" width="13.28515625" style="166" customWidth="1"/>
    <col min="15363" max="15363" width="2.140625" style="166" customWidth="1"/>
    <col min="15364" max="15364" width="11.42578125" style="166" customWidth="1"/>
    <col min="15365" max="15365" width="14.5703125" style="166" customWidth="1"/>
    <col min="15366" max="15366" width="12.5703125" style="166" customWidth="1"/>
    <col min="15367" max="15367" width="12.42578125" style="166" customWidth="1"/>
    <col min="15368" max="15368" width="12.5703125" style="166" customWidth="1"/>
    <col min="15369" max="15369" width="13.5703125" style="166" customWidth="1"/>
    <col min="15370" max="15371" width="12.42578125" style="166" customWidth="1"/>
    <col min="15372" max="15372" width="13.5703125" style="166" bestFit="1" customWidth="1"/>
    <col min="15373" max="15395" width="11.42578125" style="166"/>
    <col min="15396" max="15396" width="13.5703125" style="166" customWidth="1"/>
    <col min="15397" max="15614" width="11.42578125" style="166"/>
    <col min="15615" max="15615" width="20.140625" style="166" customWidth="1"/>
    <col min="15616" max="15616" width="12.140625" style="166" customWidth="1"/>
    <col min="15617" max="15617" width="11.85546875" style="166" customWidth="1"/>
    <col min="15618" max="15618" width="13.28515625" style="166" customWidth="1"/>
    <col min="15619" max="15619" width="2.140625" style="166" customWidth="1"/>
    <col min="15620" max="15620" width="11.42578125" style="166" customWidth="1"/>
    <col min="15621" max="15621" width="14.5703125" style="166" customWidth="1"/>
    <col min="15622" max="15622" width="12.5703125" style="166" customWidth="1"/>
    <col min="15623" max="15623" width="12.42578125" style="166" customWidth="1"/>
    <col min="15624" max="15624" width="12.5703125" style="166" customWidth="1"/>
    <col min="15625" max="15625" width="13.5703125" style="166" customWidth="1"/>
    <col min="15626" max="15627" width="12.42578125" style="166" customWidth="1"/>
    <col min="15628" max="15628" width="13.5703125" style="166" bestFit="1" customWidth="1"/>
    <col min="15629" max="15651" width="11.42578125" style="166"/>
    <col min="15652" max="15652" width="13.5703125" style="166" customWidth="1"/>
    <col min="15653" max="15870" width="11.42578125" style="166"/>
    <col min="15871" max="15871" width="20.140625" style="166" customWidth="1"/>
    <col min="15872" max="15872" width="12.140625" style="166" customWidth="1"/>
    <col min="15873" max="15873" width="11.85546875" style="166" customWidth="1"/>
    <col min="15874" max="15874" width="13.28515625" style="166" customWidth="1"/>
    <col min="15875" max="15875" width="2.140625" style="166" customWidth="1"/>
    <col min="15876" max="15876" width="11.42578125" style="166" customWidth="1"/>
    <col min="15877" max="15877" width="14.5703125" style="166" customWidth="1"/>
    <col min="15878" max="15878" width="12.5703125" style="166" customWidth="1"/>
    <col min="15879" max="15879" width="12.42578125" style="166" customWidth="1"/>
    <col min="15880" max="15880" width="12.5703125" style="166" customWidth="1"/>
    <col min="15881" max="15881" width="13.5703125" style="166" customWidth="1"/>
    <col min="15882" max="15883" width="12.42578125" style="166" customWidth="1"/>
    <col min="15884" max="15884" width="13.5703125" style="166" bestFit="1" customWidth="1"/>
    <col min="15885" max="15907" width="11.42578125" style="166"/>
    <col min="15908" max="15908" width="13.5703125" style="166" customWidth="1"/>
    <col min="15909" max="16126" width="11.42578125" style="166"/>
    <col min="16127" max="16127" width="20.140625" style="166" customWidth="1"/>
    <col min="16128" max="16128" width="12.140625" style="166" customWidth="1"/>
    <col min="16129" max="16129" width="11.85546875" style="166" customWidth="1"/>
    <col min="16130" max="16130" width="13.28515625" style="166" customWidth="1"/>
    <col min="16131" max="16131" width="2.140625" style="166" customWidth="1"/>
    <col min="16132" max="16132" width="11.42578125" style="166" customWidth="1"/>
    <col min="16133" max="16133" width="14.5703125" style="166" customWidth="1"/>
    <col min="16134" max="16134" width="12.5703125" style="166" customWidth="1"/>
    <col min="16135" max="16135" width="12.42578125" style="166" customWidth="1"/>
    <col min="16136" max="16136" width="12.5703125" style="166" customWidth="1"/>
    <col min="16137" max="16137" width="13.5703125" style="166" customWidth="1"/>
    <col min="16138" max="16139" width="12.42578125" style="166" customWidth="1"/>
    <col min="16140" max="16140" width="13.5703125" style="166" bestFit="1" customWidth="1"/>
    <col min="16141" max="16163" width="11.42578125" style="166"/>
    <col min="16164" max="16164" width="13.5703125" style="166" customWidth="1"/>
    <col min="16165" max="16384" width="11.42578125" style="166"/>
  </cols>
  <sheetData>
    <row r="1" spans="1:36">
      <c r="A1" s="371" t="s">
        <v>3</v>
      </c>
      <c r="B1" s="371"/>
      <c r="C1" s="371"/>
      <c r="D1" s="371"/>
      <c r="E1" s="371"/>
      <c r="F1" s="371"/>
      <c r="G1" s="371"/>
      <c r="H1" s="371"/>
      <c r="I1" s="371"/>
      <c r="J1" s="371"/>
      <c r="K1" s="372"/>
    </row>
    <row r="2" spans="1:36">
      <c r="A2" s="371" t="s">
        <v>4</v>
      </c>
      <c r="B2" s="371"/>
      <c r="C2" s="371"/>
      <c r="D2" s="371"/>
      <c r="E2" s="371"/>
      <c r="F2" s="371"/>
      <c r="G2" s="371"/>
      <c r="H2" s="371"/>
      <c r="I2" s="371"/>
      <c r="J2" s="371"/>
      <c r="K2" s="372"/>
    </row>
    <row r="3" spans="1:36" ht="12" customHeight="1" thickBot="1">
      <c r="A3" s="533" t="s">
        <v>5</v>
      </c>
      <c r="B3" s="534"/>
      <c r="C3" s="534"/>
      <c r="D3" s="534"/>
      <c r="E3" s="534"/>
      <c r="F3" s="534"/>
      <c r="G3" s="534"/>
      <c r="H3" s="534"/>
      <c r="I3" s="534"/>
      <c r="J3" s="534"/>
      <c r="K3" s="284"/>
    </row>
    <row r="4" spans="1:36" ht="72" customHeight="1" thickTop="1">
      <c r="A4" s="535" t="s">
        <v>275</v>
      </c>
      <c r="B4" s="536" t="s">
        <v>579</v>
      </c>
      <c r="C4" s="536" t="s">
        <v>580</v>
      </c>
      <c r="D4" s="536" t="s">
        <v>581</v>
      </c>
      <c r="E4" s="536" t="s">
        <v>582</v>
      </c>
      <c r="F4" s="536" t="s">
        <v>583</v>
      </c>
      <c r="G4" s="536" t="s">
        <v>584</v>
      </c>
      <c r="H4" s="536" t="s">
        <v>585</v>
      </c>
      <c r="I4" s="536" t="s">
        <v>586</v>
      </c>
      <c r="J4" s="536" t="s">
        <v>587</v>
      </c>
      <c r="K4" s="537" t="s">
        <v>25</v>
      </c>
      <c r="L4" s="538"/>
    </row>
    <row r="5" spans="1:36" s="542" customFormat="1" ht="12.75" customHeight="1">
      <c r="A5" s="539" t="s">
        <v>8</v>
      </c>
      <c r="B5" s="867">
        <v>19843722.660446066</v>
      </c>
      <c r="C5" s="540">
        <v>-527925.31375107914</v>
      </c>
      <c r="D5" s="540">
        <v>803516.33810000005</v>
      </c>
      <c r="E5" s="540">
        <v>576041.75999999989</v>
      </c>
      <c r="F5" s="540">
        <v>587855.19750000001</v>
      </c>
      <c r="G5" s="540" t="s">
        <v>45</v>
      </c>
      <c r="H5" s="541" t="s">
        <v>45</v>
      </c>
      <c r="I5" s="541">
        <v>839732.24999999988</v>
      </c>
      <c r="J5" s="541">
        <v>475310.99066000001</v>
      </c>
      <c r="K5" s="868">
        <f>SUM(A5:J5)</f>
        <v>22598253.882954992</v>
      </c>
      <c r="L5" s="180"/>
      <c r="N5" s="180"/>
      <c r="O5" s="543"/>
      <c r="R5" s="544"/>
      <c r="S5" s="544"/>
      <c r="X5" s="545"/>
      <c r="Y5" s="545"/>
      <c r="Z5" s="545"/>
      <c r="AA5" s="545"/>
      <c r="AB5" s="545"/>
      <c r="AC5" s="545"/>
      <c r="AD5" s="546"/>
      <c r="AE5" s="545"/>
      <c r="AF5" s="545"/>
      <c r="AG5" s="545"/>
      <c r="AH5" s="545"/>
      <c r="AI5" s="545"/>
      <c r="AJ5" s="545"/>
    </row>
    <row r="6" spans="1:36" s="542" customFormat="1" ht="12.75" customHeight="1">
      <c r="A6" s="539" t="s">
        <v>9</v>
      </c>
      <c r="B6" s="867">
        <v>5212714.5776172709</v>
      </c>
      <c r="C6" s="540">
        <v>1869504.6272192912</v>
      </c>
      <c r="D6" s="540">
        <v>237036.08364</v>
      </c>
      <c r="E6" s="540">
        <v>88487.23000000001</v>
      </c>
      <c r="F6" s="540">
        <v>105182.86825</v>
      </c>
      <c r="G6" s="540">
        <v>45030.569999999992</v>
      </c>
      <c r="H6" s="540">
        <v>89088.012560000003</v>
      </c>
      <c r="I6" s="541">
        <v>319051.5</v>
      </c>
      <c r="J6" s="541">
        <v>524463.14930000005</v>
      </c>
      <c r="K6" s="869">
        <f t="shared" ref="K6:K19" si="0">SUM(A6:J6)</f>
        <v>8490558.6185865626</v>
      </c>
      <c r="L6" s="180"/>
      <c r="N6" s="180"/>
      <c r="O6" s="543"/>
      <c r="R6" s="544"/>
      <c r="S6" s="544"/>
      <c r="X6" s="545"/>
      <c r="Y6" s="545"/>
      <c r="Z6" s="545"/>
      <c r="AA6" s="545"/>
      <c r="AB6" s="545"/>
      <c r="AC6" s="545"/>
      <c r="AD6" s="546"/>
      <c r="AE6" s="545"/>
      <c r="AF6" s="545"/>
      <c r="AG6" s="545"/>
      <c r="AH6" s="545"/>
      <c r="AI6" s="545"/>
    </row>
    <row r="7" spans="1:36" s="542" customFormat="1" ht="12.75" customHeight="1">
      <c r="A7" s="539" t="s">
        <v>10</v>
      </c>
      <c r="B7" s="867">
        <v>14309676.948695041</v>
      </c>
      <c r="C7" s="540">
        <v>4815712.2802265109</v>
      </c>
      <c r="D7" s="540">
        <v>568969.38983</v>
      </c>
      <c r="E7" s="540">
        <v>128936.43</v>
      </c>
      <c r="F7" s="540">
        <v>135844.79966000002</v>
      </c>
      <c r="G7" s="540">
        <v>159396.64000000001</v>
      </c>
      <c r="H7" s="540" t="s">
        <v>45</v>
      </c>
      <c r="I7" s="541">
        <v>897345.8</v>
      </c>
      <c r="J7" s="541">
        <v>2632039.26712</v>
      </c>
      <c r="K7" s="869">
        <f t="shared" si="0"/>
        <v>23647921.555531554</v>
      </c>
      <c r="L7" s="180"/>
      <c r="N7" s="180"/>
      <c r="O7" s="543"/>
      <c r="R7" s="544"/>
      <c r="S7" s="544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5"/>
      <c r="AI7" s="545"/>
    </row>
    <row r="8" spans="1:36" s="542" customFormat="1" ht="12.75" customHeight="1">
      <c r="A8" s="539" t="s">
        <v>11</v>
      </c>
      <c r="B8" s="867">
        <v>2290160.2682546847</v>
      </c>
      <c r="C8" s="540">
        <v>436449.46976007533</v>
      </c>
      <c r="D8" s="540">
        <v>92298.179950000005</v>
      </c>
      <c r="E8" s="540">
        <v>16898.010000000002</v>
      </c>
      <c r="F8" s="540">
        <v>33839.830430000002</v>
      </c>
      <c r="G8" s="540">
        <v>13440.44</v>
      </c>
      <c r="H8" s="540">
        <v>209895.38657999999</v>
      </c>
      <c r="I8" s="541">
        <v>146121.32</v>
      </c>
      <c r="J8" s="541">
        <v>116753.56485</v>
      </c>
      <c r="K8" s="869">
        <f t="shared" si="0"/>
        <v>3355856.4698247598</v>
      </c>
      <c r="L8" s="180"/>
      <c r="N8" s="180"/>
      <c r="O8" s="543"/>
      <c r="R8" s="544"/>
      <c r="S8" s="544"/>
      <c r="X8" s="545"/>
      <c r="Y8" s="545"/>
      <c r="Z8" s="545"/>
      <c r="AA8" s="545"/>
      <c r="AB8" s="545"/>
      <c r="AC8" s="545"/>
      <c r="AD8" s="546"/>
      <c r="AE8" s="545"/>
      <c r="AF8" s="545"/>
      <c r="AG8" s="545"/>
      <c r="AH8" s="545"/>
      <c r="AI8" s="545"/>
    </row>
    <row r="9" spans="1:36" s="542" customFormat="1" ht="12.75" customHeight="1">
      <c r="A9" s="539" t="s">
        <v>12</v>
      </c>
      <c r="B9" s="867">
        <v>1280325.8055123347</v>
      </c>
      <c r="C9" s="540">
        <v>472119.41987529834</v>
      </c>
      <c r="D9" s="541">
        <v>50316.924249999996</v>
      </c>
      <c r="E9" s="540">
        <v>29004.579999999998</v>
      </c>
      <c r="F9" s="540">
        <v>22095.748780000002</v>
      </c>
      <c r="G9" s="540">
        <v>4987.4799999999996</v>
      </c>
      <c r="H9" s="540">
        <v>105.38789600000001</v>
      </c>
      <c r="I9" s="541">
        <v>68084.300000000017</v>
      </c>
      <c r="J9" s="541">
        <v>70789.213589999999</v>
      </c>
      <c r="K9" s="869">
        <f t="shared" si="0"/>
        <v>1997828.8599036331</v>
      </c>
      <c r="L9" s="180"/>
      <c r="N9" s="180"/>
      <c r="O9" s="543"/>
      <c r="R9" s="544"/>
      <c r="S9" s="544"/>
      <c r="X9" s="545"/>
      <c r="Y9" s="545"/>
      <c r="Z9" s="545"/>
      <c r="AA9" s="545"/>
      <c r="AB9" s="545"/>
      <c r="AC9" s="545"/>
      <c r="AD9" s="546"/>
      <c r="AE9" s="545"/>
      <c r="AF9" s="545"/>
      <c r="AG9" s="545"/>
      <c r="AH9" s="545"/>
      <c r="AI9" s="545"/>
    </row>
    <row r="10" spans="1:36" s="542" customFormat="1" ht="12.75" customHeight="1">
      <c r="A10" s="539" t="s">
        <v>13</v>
      </c>
      <c r="B10" s="867">
        <v>682287.55849877303</v>
      </c>
      <c r="C10" s="540">
        <v>246890.07857771093</v>
      </c>
      <c r="D10" s="540">
        <v>24132.448260000001</v>
      </c>
      <c r="E10" s="540">
        <v>14326.41</v>
      </c>
      <c r="F10" s="540">
        <v>11141.07574</v>
      </c>
      <c r="G10" s="540" t="s">
        <v>45</v>
      </c>
      <c r="H10" s="541">
        <v>712.37463500000001</v>
      </c>
      <c r="I10" s="541">
        <v>37439.459999999985</v>
      </c>
      <c r="J10" s="541">
        <v>62588.443080000005</v>
      </c>
      <c r="K10" s="869">
        <f t="shared" si="0"/>
        <v>1079517.848791484</v>
      </c>
      <c r="L10" s="180"/>
      <c r="N10" s="180"/>
      <c r="O10" s="543"/>
      <c r="R10" s="544"/>
      <c r="S10" s="544"/>
      <c r="X10" s="545"/>
      <c r="Y10" s="545"/>
      <c r="Z10" s="545"/>
      <c r="AA10" s="545"/>
      <c r="AB10" s="545"/>
      <c r="AC10" s="545"/>
      <c r="AD10" s="546"/>
      <c r="AE10" s="545"/>
      <c r="AF10" s="545"/>
      <c r="AG10" s="545"/>
      <c r="AH10" s="545"/>
      <c r="AI10" s="545"/>
    </row>
    <row r="11" spans="1:36" s="542" customFormat="1" ht="12.75" customHeight="1">
      <c r="A11" s="539" t="s">
        <v>14</v>
      </c>
      <c r="B11" s="867">
        <v>2594000.4976933668</v>
      </c>
      <c r="C11" s="540">
        <v>481625.96970733814</v>
      </c>
      <c r="D11" s="540">
        <v>163294.30312</v>
      </c>
      <c r="E11" s="540">
        <v>52406.100000000006</v>
      </c>
      <c r="F11" s="540">
        <v>36579.32071</v>
      </c>
      <c r="G11" s="540">
        <v>22159.03</v>
      </c>
      <c r="H11" s="540">
        <v>210699.49239999999</v>
      </c>
      <c r="I11" s="541">
        <v>141970.34999999998</v>
      </c>
      <c r="J11" s="541">
        <v>193025.68028000003</v>
      </c>
      <c r="K11" s="869">
        <f t="shared" si="0"/>
        <v>3895760.7439107047</v>
      </c>
      <c r="L11" s="180"/>
      <c r="N11" s="180"/>
      <c r="O11" s="543"/>
      <c r="R11" s="544"/>
      <c r="S11" s="544"/>
      <c r="X11" s="545"/>
      <c r="Y11" s="545"/>
      <c r="Z11" s="545"/>
      <c r="AA11" s="545"/>
      <c r="AB11" s="545"/>
      <c r="AC11" s="545"/>
      <c r="AD11" s="546"/>
      <c r="AE11" s="545"/>
      <c r="AF11" s="545"/>
      <c r="AG11" s="545"/>
      <c r="AH11" s="545"/>
      <c r="AI11" s="545"/>
    </row>
    <row r="12" spans="1:36" s="542" customFormat="1" ht="12.75" customHeight="1">
      <c r="A12" s="539" t="s">
        <v>15</v>
      </c>
      <c r="B12" s="867">
        <v>9971202.4412327427</v>
      </c>
      <c r="C12" s="540">
        <v>-235400.22974116448</v>
      </c>
      <c r="D12" s="540">
        <v>1116458.79562</v>
      </c>
      <c r="E12" s="540">
        <v>294844.21999999997</v>
      </c>
      <c r="F12" s="540">
        <v>158944.38368</v>
      </c>
      <c r="G12" s="540">
        <v>56046.84</v>
      </c>
      <c r="H12" s="540">
        <v>27107.176230000001</v>
      </c>
      <c r="I12" s="541">
        <v>388653.02999999997</v>
      </c>
      <c r="J12" s="541">
        <v>337463.62922</v>
      </c>
      <c r="K12" s="869">
        <f t="shared" si="0"/>
        <v>12115320.286241578</v>
      </c>
      <c r="L12" s="180"/>
      <c r="M12" s="180"/>
      <c r="N12" s="180"/>
      <c r="O12" s="543"/>
      <c r="R12" s="544"/>
      <c r="S12" s="544"/>
      <c r="X12" s="545"/>
      <c r="Y12" s="545"/>
      <c r="Z12" s="545"/>
      <c r="AA12" s="545"/>
      <c r="AB12" s="545"/>
      <c r="AC12" s="545"/>
      <c r="AD12" s="546"/>
      <c r="AE12" s="545"/>
      <c r="AF12" s="545"/>
      <c r="AG12" s="545"/>
      <c r="AH12" s="545"/>
      <c r="AI12" s="545"/>
    </row>
    <row r="13" spans="1:36" s="542" customFormat="1" ht="12.75" customHeight="1">
      <c r="A13" s="539" t="s">
        <v>16</v>
      </c>
      <c r="B13" s="867">
        <v>3139386.9119213275</v>
      </c>
      <c r="C13" s="540">
        <v>397386.11801290378</v>
      </c>
      <c r="D13" s="540">
        <v>98762.831359999996</v>
      </c>
      <c r="E13" s="540">
        <v>75696.919999999984</v>
      </c>
      <c r="F13" s="540">
        <v>55641.796839999995</v>
      </c>
      <c r="G13" s="540" t="s">
        <v>45</v>
      </c>
      <c r="H13" s="540" t="s">
        <v>45</v>
      </c>
      <c r="I13" s="541">
        <v>167143.08999999997</v>
      </c>
      <c r="J13" s="541">
        <v>531440.36210000003</v>
      </c>
      <c r="K13" s="869">
        <f t="shared" si="0"/>
        <v>4465458.0302342307</v>
      </c>
      <c r="L13" s="180"/>
      <c r="N13" s="180"/>
      <c r="O13" s="543"/>
      <c r="R13" s="544"/>
      <c r="S13" s="544"/>
      <c r="X13" s="545"/>
      <c r="Y13" s="545"/>
      <c r="Z13" s="545"/>
      <c r="AA13" s="545"/>
      <c r="AB13" s="545"/>
      <c r="AC13" s="545"/>
      <c r="AD13" s="546"/>
      <c r="AE13" s="545"/>
      <c r="AF13" s="545"/>
      <c r="AG13" s="545"/>
      <c r="AH13" s="545"/>
      <c r="AI13" s="545"/>
    </row>
    <row r="14" spans="1:36" s="542" customFormat="1" ht="12.75" customHeight="1">
      <c r="A14" s="539" t="s">
        <v>17</v>
      </c>
      <c r="B14" s="867">
        <v>3569653.3665138874</v>
      </c>
      <c r="C14" s="540">
        <v>1194103.2888017495</v>
      </c>
      <c r="D14" s="540">
        <v>191515.99019000001</v>
      </c>
      <c r="E14" s="540">
        <v>14626.89</v>
      </c>
      <c r="F14" s="540">
        <v>32859.006399999998</v>
      </c>
      <c r="G14" s="540">
        <v>33145.800000000003</v>
      </c>
      <c r="H14" s="540">
        <v>37067.757870000001</v>
      </c>
      <c r="I14" s="541">
        <v>216337.44999999998</v>
      </c>
      <c r="J14" s="541">
        <v>910934.47831000003</v>
      </c>
      <c r="K14" s="869">
        <f t="shared" si="0"/>
        <v>6200244.0280856369</v>
      </c>
      <c r="L14" s="180"/>
      <c r="M14" s="180"/>
      <c r="N14" s="180"/>
      <c r="O14" s="543"/>
      <c r="R14" s="544"/>
      <c r="S14" s="544"/>
      <c r="X14" s="545"/>
      <c r="Y14" s="545"/>
      <c r="Z14" s="545"/>
      <c r="AA14" s="545"/>
      <c r="AB14" s="545"/>
      <c r="AC14" s="545"/>
      <c r="AD14" s="546"/>
      <c r="AE14" s="545"/>
      <c r="AF14" s="545"/>
      <c r="AG14" s="545"/>
      <c r="AH14" s="545"/>
      <c r="AI14" s="545"/>
    </row>
    <row r="15" spans="1:36" s="542" customFormat="1" ht="12.75" customHeight="1">
      <c r="A15" s="539" t="s">
        <v>18</v>
      </c>
      <c r="B15" s="867">
        <v>1730336.00843243</v>
      </c>
      <c r="C15" s="540">
        <v>2605442.5428883485</v>
      </c>
      <c r="D15" s="540">
        <v>531221.02870000002</v>
      </c>
      <c r="E15" s="540">
        <v>461854.75</v>
      </c>
      <c r="F15" s="540">
        <v>44661.933519999999</v>
      </c>
      <c r="G15" s="540">
        <v>46843.429999999993</v>
      </c>
      <c r="H15" s="540">
        <v>75455.303763768054</v>
      </c>
      <c r="I15" s="541">
        <v>319979.64</v>
      </c>
      <c r="J15" s="541">
        <v>388021.51913000003</v>
      </c>
      <c r="K15" s="869">
        <f t="shared" si="0"/>
        <v>6203816.1564345453</v>
      </c>
      <c r="L15" s="180"/>
      <c r="M15" s="180"/>
      <c r="N15" s="180"/>
      <c r="O15" s="543"/>
      <c r="R15" s="544"/>
      <c r="S15" s="544"/>
      <c r="X15" s="545"/>
      <c r="Y15" s="545"/>
      <c r="Z15" s="545"/>
      <c r="AA15" s="545"/>
      <c r="AB15" s="545"/>
      <c r="AC15" s="545"/>
      <c r="AD15" s="546"/>
      <c r="AE15" s="545"/>
      <c r="AF15" s="545"/>
      <c r="AG15" s="545"/>
      <c r="AH15" s="545"/>
      <c r="AI15" s="545"/>
    </row>
    <row r="16" spans="1:36" s="542" customFormat="1" ht="12.75" customHeight="1">
      <c r="A16" s="539" t="s">
        <v>19</v>
      </c>
      <c r="B16" s="867">
        <v>1725783.5665314745</v>
      </c>
      <c r="C16" s="540">
        <v>1196031.1226020476</v>
      </c>
      <c r="D16" s="540">
        <v>107537.47151</v>
      </c>
      <c r="E16" s="540">
        <v>63840.130000000005</v>
      </c>
      <c r="F16" s="540">
        <v>12155.000739999999</v>
      </c>
      <c r="G16" s="540">
        <v>25240.879999999997</v>
      </c>
      <c r="H16" s="541">
        <v>45114.726060000001</v>
      </c>
      <c r="I16" s="541">
        <v>148095.83999999997</v>
      </c>
      <c r="J16" s="541">
        <v>791252.69091999996</v>
      </c>
      <c r="K16" s="869">
        <f t="shared" si="0"/>
        <v>4115051.4283635216</v>
      </c>
      <c r="L16" s="180"/>
      <c r="M16" s="180"/>
      <c r="N16" s="180"/>
      <c r="O16" s="543"/>
      <c r="R16" s="544"/>
      <c r="S16" s="544"/>
      <c r="X16" s="545"/>
      <c r="Y16" s="545"/>
      <c r="Z16" s="545"/>
      <c r="AA16" s="545"/>
      <c r="AB16" s="545"/>
      <c r="AC16" s="545"/>
      <c r="AD16" s="546"/>
      <c r="AE16" s="545"/>
      <c r="AF16" s="545"/>
      <c r="AG16" s="545"/>
      <c r="AH16" s="545"/>
      <c r="AI16" s="545"/>
    </row>
    <row r="17" spans="1:35" s="542" customFormat="1" ht="12.75" customHeight="1">
      <c r="A17" s="539" t="s">
        <v>20</v>
      </c>
      <c r="B17" s="867">
        <v>3316520.8704587212</v>
      </c>
      <c r="C17" s="540">
        <v>-914767.17571487068</v>
      </c>
      <c r="D17" s="540">
        <v>576168.18307000003</v>
      </c>
      <c r="E17" s="540">
        <v>120590.59</v>
      </c>
      <c r="F17" s="540">
        <v>82064.393930000006</v>
      </c>
      <c r="G17" s="540" t="s">
        <v>45</v>
      </c>
      <c r="H17" s="541" t="s">
        <v>45</v>
      </c>
      <c r="I17" s="541">
        <v>85193.79</v>
      </c>
      <c r="J17" s="541">
        <v>42275.306870000008</v>
      </c>
      <c r="K17" s="869">
        <f t="shared" si="0"/>
        <v>3308045.9586138502</v>
      </c>
      <c r="L17" s="180"/>
      <c r="N17" s="180"/>
      <c r="O17" s="543"/>
      <c r="R17" s="544"/>
      <c r="S17" s="544"/>
      <c r="X17" s="545"/>
      <c r="Y17" s="545"/>
      <c r="Z17" s="545"/>
      <c r="AA17" s="545"/>
      <c r="AB17" s="545"/>
      <c r="AC17" s="545"/>
      <c r="AD17" s="546"/>
      <c r="AE17" s="545"/>
      <c r="AF17" s="545"/>
      <c r="AG17" s="545"/>
      <c r="AH17" s="545"/>
      <c r="AI17" s="545"/>
    </row>
    <row r="18" spans="1:35" s="542" customFormat="1" ht="12.75" customHeight="1">
      <c r="A18" s="539" t="s">
        <v>21</v>
      </c>
      <c r="B18" s="867">
        <v>18913727.518022198</v>
      </c>
      <c r="C18" s="540">
        <v>-4186951.8263149573</v>
      </c>
      <c r="D18" s="540">
        <v>74276.312529999996</v>
      </c>
      <c r="E18" s="540">
        <v>4764</v>
      </c>
      <c r="F18" s="540">
        <v>155897.29665999999</v>
      </c>
      <c r="G18" s="540" t="s">
        <v>45</v>
      </c>
      <c r="H18" s="541">
        <v>17915.612906999999</v>
      </c>
      <c r="I18" s="541">
        <v>705863.4800000001</v>
      </c>
      <c r="J18" s="541">
        <v>90097.828320000001</v>
      </c>
      <c r="K18" s="869">
        <f t="shared" si="0"/>
        <v>15775590.222124241</v>
      </c>
      <c r="L18" s="180"/>
      <c r="M18" s="180"/>
      <c r="N18" s="180"/>
      <c r="O18" s="543"/>
      <c r="R18" s="544"/>
      <c r="S18" s="544"/>
      <c r="X18" s="545"/>
      <c r="Y18" s="545"/>
      <c r="Z18" s="545"/>
      <c r="AA18" s="545"/>
      <c r="AB18" s="545"/>
      <c r="AC18" s="545"/>
      <c r="AD18" s="546"/>
      <c r="AE18" s="545"/>
      <c r="AF18" s="545"/>
      <c r="AG18" s="545"/>
      <c r="AH18" s="545"/>
      <c r="AI18" s="545"/>
    </row>
    <row r="19" spans="1:35" s="542" customFormat="1" ht="12.75" customHeight="1">
      <c r="A19" s="539" t="s">
        <v>22</v>
      </c>
      <c r="B19" s="867">
        <v>5128082.1805435205</v>
      </c>
      <c r="C19" s="540">
        <v>1270817.3843698197</v>
      </c>
      <c r="D19" s="540">
        <v>207279.32003</v>
      </c>
      <c r="E19" s="540">
        <v>67758.89</v>
      </c>
      <c r="F19" s="540">
        <v>65413.633619999993</v>
      </c>
      <c r="G19" s="540">
        <v>19519.849999999999</v>
      </c>
      <c r="H19" s="540">
        <v>89976.909</v>
      </c>
      <c r="I19" s="541">
        <v>306582.43</v>
      </c>
      <c r="J19" s="541">
        <v>1157222.3468800001</v>
      </c>
      <c r="K19" s="869">
        <f t="shared" si="0"/>
        <v>8312652.9444433395</v>
      </c>
      <c r="L19" s="180"/>
      <c r="N19" s="180"/>
      <c r="O19" s="543"/>
      <c r="R19" s="544"/>
      <c r="S19" s="544"/>
      <c r="X19" s="545"/>
      <c r="Y19" s="545"/>
      <c r="Z19" s="545"/>
      <c r="AA19" s="545"/>
      <c r="AB19" s="545"/>
      <c r="AC19" s="545"/>
      <c r="AD19" s="546"/>
      <c r="AE19" s="545"/>
      <c r="AF19" s="545"/>
      <c r="AG19" s="545"/>
      <c r="AH19" s="545"/>
      <c r="AI19" s="545"/>
    </row>
    <row r="20" spans="1:35" s="542" customFormat="1" ht="21" customHeight="1" thickBot="1">
      <c r="A20" s="547" t="s">
        <v>7</v>
      </c>
      <c r="B20" s="753">
        <f>SUM(B5:B19)</f>
        <v>93707581.180373833</v>
      </c>
      <c r="C20" s="753">
        <f t="shared" ref="C20:J20" si="1">SUM(C5:C19)</f>
        <v>9121037.7565190233</v>
      </c>
      <c r="D20" s="753">
        <f t="shared" si="1"/>
        <v>4842783.6001599999</v>
      </c>
      <c r="E20" s="753">
        <f t="shared" si="1"/>
        <v>2010076.9099999997</v>
      </c>
      <c r="F20" s="753">
        <f t="shared" si="1"/>
        <v>1540176.2864600001</v>
      </c>
      <c r="G20" s="753">
        <f t="shared" si="1"/>
        <v>425810.95999999996</v>
      </c>
      <c r="H20" s="753">
        <f t="shared" si="1"/>
        <v>803138.13990176807</v>
      </c>
      <c r="I20" s="753">
        <f t="shared" si="1"/>
        <v>4787593.7299999995</v>
      </c>
      <c r="J20" s="753">
        <f t="shared" si="1"/>
        <v>8323678.4706300013</v>
      </c>
      <c r="K20" s="870">
        <f>SUM(K5:K19)</f>
        <v>125561877.03404465</v>
      </c>
      <c r="L20" s="543"/>
      <c r="R20" s="544"/>
      <c r="S20" s="544"/>
      <c r="X20" s="545"/>
      <c r="Y20" s="545"/>
      <c r="Z20" s="545"/>
      <c r="AA20" s="545"/>
      <c r="AB20" s="545"/>
      <c r="AC20" s="545"/>
      <c r="AD20" s="545"/>
      <c r="AE20" s="545"/>
      <c r="AF20" s="545"/>
      <c r="AG20" s="545"/>
      <c r="AH20" s="545"/>
      <c r="AI20" s="545"/>
    </row>
    <row r="21" spans="1:35" s="179" customFormat="1" ht="21" customHeight="1" thickTop="1">
      <c r="A21" s="286" t="s">
        <v>23</v>
      </c>
      <c r="B21" s="470"/>
      <c r="C21" s="288"/>
      <c r="D21" s="288"/>
      <c r="E21" s="287"/>
      <c r="F21" s="287"/>
      <c r="G21" s="287"/>
      <c r="H21" s="287"/>
      <c r="I21" s="287"/>
      <c r="J21" s="287"/>
      <c r="K21" s="289"/>
      <c r="L21" s="180"/>
    </row>
    <row r="22" spans="1:35" s="181" customFormat="1" ht="11.25">
      <c r="C22" s="548"/>
      <c r="D22" s="548"/>
      <c r="E22" s="138"/>
      <c r="F22" s="182"/>
      <c r="G22" s="179"/>
      <c r="H22" s="158"/>
      <c r="I22" s="179"/>
      <c r="J22" s="140"/>
      <c r="K22" s="180"/>
    </row>
  </sheetData>
  <printOptions horizontalCentered="1"/>
  <pageMargins left="0.43307086614173229" right="0.43307086614173229" top="1.5748031496062993" bottom="1.5748031496062993" header="0" footer="0"/>
  <pageSetup paperSize="9" scale="93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H495"/>
  <sheetViews>
    <sheetView showGridLines="0" zoomScaleNormal="100" workbookViewId="0">
      <selection activeCell="A17" sqref="A17"/>
    </sheetView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" customWidth="1"/>
  </cols>
  <sheetData>
    <row r="1" spans="1:8">
      <c r="A1" s="376" t="s">
        <v>35</v>
      </c>
      <c r="B1" s="377"/>
      <c r="C1" s="378"/>
    </row>
    <row r="2" spans="1:8">
      <c r="A2" s="382" t="s">
        <v>36</v>
      </c>
      <c r="B2" s="383"/>
      <c r="C2" s="384"/>
    </row>
    <row r="3" spans="1:8">
      <c r="A3" s="382" t="s">
        <v>62</v>
      </c>
      <c r="B3" s="383"/>
      <c r="C3" s="384"/>
    </row>
    <row r="4" spans="1:8">
      <c r="A4" s="585" t="s">
        <v>5</v>
      </c>
      <c r="B4" s="210"/>
      <c r="C4" s="306"/>
    </row>
    <row r="5" spans="1:8" ht="45.75" customHeight="1">
      <c r="A5" s="14" t="s">
        <v>41</v>
      </c>
      <c r="B5" s="997" t="s">
        <v>296</v>
      </c>
      <c r="C5" s="997" t="s">
        <v>295</v>
      </c>
    </row>
    <row r="6" spans="1:8" s="16" customFormat="1" ht="13.5" customHeight="1">
      <c r="A6" s="590" t="s">
        <v>8</v>
      </c>
      <c r="B6" s="764">
        <v>20.219984835241181</v>
      </c>
      <c r="C6" s="765">
        <v>783091.62849406083</v>
      </c>
      <c r="D6" s="56"/>
      <c r="E6" s="56"/>
      <c r="G6" s="129"/>
      <c r="H6" s="129"/>
    </row>
    <row r="7" spans="1:8" s="16" customFormat="1" ht="13.5" customHeight="1">
      <c r="A7" s="550" t="s">
        <v>9</v>
      </c>
      <c r="B7" s="764">
        <v>6.0503403368795388</v>
      </c>
      <c r="C7" s="765">
        <v>234321.1879710487</v>
      </c>
      <c r="D7" s="56"/>
      <c r="E7" s="56"/>
      <c r="G7" s="129"/>
      <c r="H7" s="129"/>
    </row>
    <row r="8" spans="1:8" s="16" customFormat="1" ht="13.5" customHeight="1">
      <c r="A8" s="550" t="s">
        <v>10</v>
      </c>
      <c r="B8" s="764">
        <v>17.0661349838328</v>
      </c>
      <c r="C8" s="765">
        <v>660947.45102362894</v>
      </c>
      <c r="D8" s="56"/>
      <c r="E8" s="56"/>
      <c r="G8" s="129"/>
      <c r="H8" s="129"/>
    </row>
    <row r="9" spans="1:8" s="16" customFormat="1" ht="13.5" customHeight="1">
      <c r="A9" s="550" t="s">
        <v>11</v>
      </c>
      <c r="B9" s="764">
        <v>2.6478796619654963</v>
      </c>
      <c r="C9" s="765">
        <v>102548.66229824901</v>
      </c>
      <c r="D9" s="56"/>
      <c r="E9" s="56"/>
      <c r="G9" s="129"/>
      <c r="H9" s="129"/>
    </row>
    <row r="10" spans="1:8" s="16" customFormat="1" ht="13.5" customHeight="1">
      <c r="A10" s="550" t="s">
        <v>12</v>
      </c>
      <c r="B10" s="764">
        <v>1.4854917847109628</v>
      </c>
      <c r="C10" s="765">
        <v>57531.011535498081</v>
      </c>
      <c r="D10" s="56"/>
      <c r="E10" s="56"/>
      <c r="G10" s="129"/>
      <c r="H10" s="129"/>
    </row>
    <row r="11" spans="1:8" s="16" customFormat="1" ht="13.5" customHeight="1">
      <c r="A11" s="550" t="s">
        <v>13</v>
      </c>
      <c r="B11" s="764">
        <v>0.75846596087923934</v>
      </c>
      <c r="C11" s="765">
        <v>29374.321954339466</v>
      </c>
      <c r="D11" s="56"/>
      <c r="E11" s="56"/>
      <c r="G11" s="129"/>
      <c r="H11" s="129"/>
    </row>
    <row r="12" spans="1:8" s="16" customFormat="1" ht="13.5" customHeight="1">
      <c r="A12" s="550" t="s">
        <v>14</v>
      </c>
      <c r="B12" s="764">
        <v>3.7298427758485477</v>
      </c>
      <c r="C12" s="765">
        <v>144451.57487336011</v>
      </c>
      <c r="D12" s="56"/>
      <c r="E12" s="56"/>
      <c r="G12" s="129"/>
      <c r="H12" s="129"/>
    </row>
    <row r="13" spans="1:8" s="16" customFormat="1" ht="13.5" customHeight="1">
      <c r="A13" s="550" t="s">
        <v>15</v>
      </c>
      <c r="B13" s="764">
        <v>13.349403452571348</v>
      </c>
      <c r="C13" s="765">
        <v>517003.65624797682</v>
      </c>
      <c r="D13" s="56"/>
      <c r="E13" s="56"/>
      <c r="G13" s="129"/>
      <c r="H13" s="129"/>
    </row>
    <row r="14" spans="1:8" s="16" customFormat="1" ht="13.5" customHeight="1">
      <c r="A14" s="550" t="s">
        <v>16</v>
      </c>
      <c r="B14" s="764">
        <v>3.3793838601141184</v>
      </c>
      <c r="C14" s="765">
        <v>130878.79303010095</v>
      </c>
      <c r="D14" s="56"/>
      <c r="E14" s="56"/>
      <c r="G14" s="129"/>
      <c r="H14" s="129"/>
    </row>
    <row r="15" spans="1:8" s="16" customFormat="1" ht="13.5" customHeight="1">
      <c r="A15" s="550" t="s">
        <v>17</v>
      </c>
      <c r="B15" s="764">
        <v>4.8446647032985517</v>
      </c>
      <c r="C15" s="765">
        <v>187627.06317175669</v>
      </c>
      <c r="D15" s="56"/>
      <c r="E15" s="56"/>
      <c r="G15" s="129"/>
      <c r="H15" s="129"/>
    </row>
    <row r="16" spans="1:8" s="16" customFormat="1" ht="13.5" customHeight="1">
      <c r="A16" s="550" t="s">
        <v>18</v>
      </c>
      <c r="B16" s="764">
        <v>0</v>
      </c>
      <c r="C16" s="765">
        <v>0</v>
      </c>
      <c r="D16" s="56"/>
      <c r="E16" s="56"/>
      <c r="G16" s="129"/>
      <c r="H16" s="129"/>
    </row>
    <row r="17" spans="1:8" s="16" customFormat="1" ht="13.5" customHeight="1">
      <c r="A17" s="550" t="s">
        <v>19</v>
      </c>
      <c r="B17" s="764">
        <v>2.6223990557556727</v>
      </c>
      <c r="C17" s="765">
        <v>101561.83418861117</v>
      </c>
      <c r="D17" s="56"/>
      <c r="E17" s="56"/>
      <c r="G17" s="129"/>
      <c r="H17" s="129"/>
    </row>
    <row r="18" spans="1:8" s="16" customFormat="1" ht="13.5" customHeight="1">
      <c r="A18" s="550" t="s">
        <v>20</v>
      </c>
      <c r="B18" s="764">
        <v>4.3274401267629008</v>
      </c>
      <c r="C18" s="765">
        <v>167595.68138602335</v>
      </c>
      <c r="D18" s="56"/>
      <c r="E18" s="56"/>
      <c r="G18" s="129"/>
      <c r="H18" s="129"/>
    </row>
    <row r="19" spans="1:8" s="16" customFormat="1" ht="13.5" customHeight="1">
      <c r="A19" s="550" t="s">
        <v>21</v>
      </c>
      <c r="B19" s="764">
        <v>13.715067109723691</v>
      </c>
      <c r="C19" s="765">
        <v>531165.29638241697</v>
      </c>
      <c r="D19" s="56"/>
      <c r="E19" s="56"/>
      <c r="G19" s="129"/>
      <c r="H19" s="129"/>
    </row>
    <row r="20" spans="1:8" s="16" customFormat="1" ht="13.5" customHeight="1">
      <c r="A20" s="550" t="s">
        <v>22</v>
      </c>
      <c r="B20" s="764">
        <v>5.8035013524159709</v>
      </c>
      <c r="C20" s="765">
        <v>224761.46060752962</v>
      </c>
      <c r="D20" s="56"/>
      <c r="E20" s="56"/>
      <c r="G20" s="129"/>
      <c r="H20" s="129"/>
    </row>
    <row r="21" spans="1:8" s="16" customFormat="1" ht="21" customHeight="1" thickBot="1">
      <c r="A21" s="588" t="s">
        <v>7</v>
      </c>
      <c r="B21" s="763">
        <v>100.00000000000003</v>
      </c>
      <c r="C21" s="874">
        <v>3872859.6231646012</v>
      </c>
      <c r="E21" s="17"/>
      <c r="G21" s="129"/>
      <c r="H21" s="129"/>
    </row>
    <row r="22" spans="1:8" s="16" customFormat="1" ht="14.25" customHeight="1" thickTop="1">
      <c r="A22" s="473" t="s">
        <v>83</v>
      </c>
      <c r="B22" s="474"/>
      <c r="C22" s="761">
        <v>6677344.1778699998</v>
      </c>
      <c r="D22" s="60"/>
      <c r="G22" s="129"/>
      <c r="H22" s="129"/>
    </row>
    <row r="23" spans="1:8" s="16" customFormat="1" ht="14.25" customHeight="1">
      <c r="A23" s="475" t="s">
        <v>294</v>
      </c>
      <c r="B23" s="474"/>
      <c r="C23" s="591">
        <v>3872859.6231645998</v>
      </c>
      <c r="D23" s="60"/>
      <c r="G23" s="129"/>
      <c r="H23" s="129"/>
    </row>
    <row r="24" spans="1:8" s="16" customFormat="1" ht="14.25" customHeight="1">
      <c r="A24" s="994" t="s">
        <v>490</v>
      </c>
      <c r="B24" s="998"/>
      <c r="C24" s="999"/>
    </row>
    <row r="25" spans="1:8" s="16" customFormat="1"/>
    <row r="26" spans="1:8" s="16" customFormat="1"/>
    <row r="27" spans="1:8" s="16" customFormat="1"/>
    <row r="28" spans="1:8" s="16" customFormat="1"/>
    <row r="29" spans="1:8" s="16" customFormat="1"/>
    <row r="30" spans="1:8" s="16" customFormat="1"/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</sheetPr>
  <dimension ref="A1:H377"/>
  <sheetViews>
    <sheetView showGridLines="0" zoomScaleNormal="100" workbookViewId="0">
      <selection activeCell="B19" sqref="B19"/>
    </sheetView>
  </sheetViews>
  <sheetFormatPr baseColWidth="10" defaultRowHeight="12.75"/>
  <cols>
    <col min="1" max="1" width="32.42578125" customWidth="1"/>
    <col min="2" max="2" width="22.42578125" customWidth="1"/>
    <col min="3" max="3" width="21.5703125" customWidth="1"/>
    <col min="5" max="5" width="13.42578125" customWidth="1"/>
    <col min="256" max="256" width="32.42578125" customWidth="1"/>
    <col min="257" max="257" width="22.42578125" customWidth="1"/>
    <col min="258" max="258" width="21.5703125" customWidth="1"/>
    <col min="259" max="259" width="2" customWidth="1"/>
    <col min="261" max="261" width="13.42578125" customWidth="1"/>
    <col min="512" max="512" width="32.42578125" customWidth="1"/>
    <col min="513" max="513" width="22.42578125" customWidth="1"/>
    <col min="514" max="514" width="21.5703125" customWidth="1"/>
    <col min="515" max="515" width="2" customWidth="1"/>
    <col min="517" max="517" width="13.42578125" customWidth="1"/>
    <col min="768" max="768" width="32.42578125" customWidth="1"/>
    <col min="769" max="769" width="22.42578125" customWidth="1"/>
    <col min="770" max="770" width="21.5703125" customWidth="1"/>
    <col min="771" max="771" width="2" customWidth="1"/>
    <col min="773" max="773" width="13.42578125" customWidth="1"/>
    <col min="1024" max="1024" width="32.42578125" customWidth="1"/>
    <col min="1025" max="1025" width="22.42578125" customWidth="1"/>
    <col min="1026" max="1026" width="21.5703125" customWidth="1"/>
    <col min="1027" max="1027" width="2" customWidth="1"/>
    <col min="1029" max="1029" width="13.42578125" customWidth="1"/>
    <col min="1280" max="1280" width="32.42578125" customWidth="1"/>
    <col min="1281" max="1281" width="22.42578125" customWidth="1"/>
    <col min="1282" max="1282" width="21.5703125" customWidth="1"/>
    <col min="1283" max="1283" width="2" customWidth="1"/>
    <col min="1285" max="1285" width="13.42578125" customWidth="1"/>
    <col min="1536" max="1536" width="32.42578125" customWidth="1"/>
    <col min="1537" max="1537" width="22.42578125" customWidth="1"/>
    <col min="1538" max="1538" width="21.5703125" customWidth="1"/>
    <col min="1539" max="1539" width="2" customWidth="1"/>
    <col min="1541" max="1541" width="13.42578125" customWidth="1"/>
    <col min="1792" max="1792" width="32.42578125" customWidth="1"/>
    <col min="1793" max="1793" width="22.42578125" customWidth="1"/>
    <col min="1794" max="1794" width="21.5703125" customWidth="1"/>
    <col min="1795" max="1795" width="2" customWidth="1"/>
    <col min="1797" max="1797" width="13.42578125" customWidth="1"/>
    <col min="2048" max="2048" width="32.42578125" customWidth="1"/>
    <col min="2049" max="2049" width="22.42578125" customWidth="1"/>
    <col min="2050" max="2050" width="21.5703125" customWidth="1"/>
    <col min="2051" max="2051" width="2" customWidth="1"/>
    <col min="2053" max="2053" width="13.42578125" customWidth="1"/>
    <col min="2304" max="2304" width="32.42578125" customWidth="1"/>
    <col min="2305" max="2305" width="22.42578125" customWidth="1"/>
    <col min="2306" max="2306" width="21.5703125" customWidth="1"/>
    <col min="2307" max="2307" width="2" customWidth="1"/>
    <col min="2309" max="2309" width="13.42578125" customWidth="1"/>
    <col min="2560" max="2560" width="32.42578125" customWidth="1"/>
    <col min="2561" max="2561" width="22.42578125" customWidth="1"/>
    <col min="2562" max="2562" width="21.5703125" customWidth="1"/>
    <col min="2563" max="2563" width="2" customWidth="1"/>
    <col min="2565" max="2565" width="13.42578125" customWidth="1"/>
    <col min="2816" max="2816" width="32.42578125" customWidth="1"/>
    <col min="2817" max="2817" width="22.42578125" customWidth="1"/>
    <col min="2818" max="2818" width="21.5703125" customWidth="1"/>
    <col min="2819" max="2819" width="2" customWidth="1"/>
    <col min="2821" max="2821" width="13.42578125" customWidth="1"/>
    <col min="3072" max="3072" width="32.42578125" customWidth="1"/>
    <col min="3073" max="3073" width="22.42578125" customWidth="1"/>
    <col min="3074" max="3074" width="21.5703125" customWidth="1"/>
    <col min="3075" max="3075" width="2" customWidth="1"/>
    <col min="3077" max="3077" width="13.42578125" customWidth="1"/>
    <col min="3328" max="3328" width="32.42578125" customWidth="1"/>
    <col min="3329" max="3329" width="22.42578125" customWidth="1"/>
    <col min="3330" max="3330" width="21.5703125" customWidth="1"/>
    <col min="3331" max="3331" width="2" customWidth="1"/>
    <col min="3333" max="3333" width="13.42578125" customWidth="1"/>
    <col min="3584" max="3584" width="32.42578125" customWidth="1"/>
    <col min="3585" max="3585" width="22.42578125" customWidth="1"/>
    <col min="3586" max="3586" width="21.5703125" customWidth="1"/>
    <col min="3587" max="3587" width="2" customWidth="1"/>
    <col min="3589" max="3589" width="13.42578125" customWidth="1"/>
    <col min="3840" max="3840" width="32.42578125" customWidth="1"/>
    <col min="3841" max="3841" width="22.42578125" customWidth="1"/>
    <col min="3842" max="3842" width="21.5703125" customWidth="1"/>
    <col min="3843" max="3843" width="2" customWidth="1"/>
    <col min="3845" max="3845" width="13.42578125" customWidth="1"/>
    <col min="4096" max="4096" width="32.42578125" customWidth="1"/>
    <col min="4097" max="4097" width="22.42578125" customWidth="1"/>
    <col min="4098" max="4098" width="21.5703125" customWidth="1"/>
    <col min="4099" max="4099" width="2" customWidth="1"/>
    <col min="4101" max="4101" width="13.42578125" customWidth="1"/>
    <col min="4352" max="4352" width="32.42578125" customWidth="1"/>
    <col min="4353" max="4353" width="22.42578125" customWidth="1"/>
    <col min="4354" max="4354" width="21.5703125" customWidth="1"/>
    <col min="4355" max="4355" width="2" customWidth="1"/>
    <col min="4357" max="4357" width="13.42578125" customWidth="1"/>
    <col min="4608" max="4608" width="32.42578125" customWidth="1"/>
    <col min="4609" max="4609" width="22.42578125" customWidth="1"/>
    <col min="4610" max="4610" width="21.5703125" customWidth="1"/>
    <col min="4611" max="4611" width="2" customWidth="1"/>
    <col min="4613" max="4613" width="13.42578125" customWidth="1"/>
    <col min="4864" max="4864" width="32.42578125" customWidth="1"/>
    <col min="4865" max="4865" width="22.42578125" customWidth="1"/>
    <col min="4866" max="4866" width="21.5703125" customWidth="1"/>
    <col min="4867" max="4867" width="2" customWidth="1"/>
    <col min="4869" max="4869" width="13.42578125" customWidth="1"/>
    <col min="5120" max="5120" width="32.42578125" customWidth="1"/>
    <col min="5121" max="5121" width="22.42578125" customWidth="1"/>
    <col min="5122" max="5122" width="21.5703125" customWidth="1"/>
    <col min="5123" max="5123" width="2" customWidth="1"/>
    <col min="5125" max="5125" width="13.42578125" customWidth="1"/>
    <col min="5376" max="5376" width="32.42578125" customWidth="1"/>
    <col min="5377" max="5377" width="22.42578125" customWidth="1"/>
    <col min="5378" max="5378" width="21.5703125" customWidth="1"/>
    <col min="5379" max="5379" width="2" customWidth="1"/>
    <col min="5381" max="5381" width="13.42578125" customWidth="1"/>
    <col min="5632" max="5632" width="32.42578125" customWidth="1"/>
    <col min="5633" max="5633" width="22.42578125" customWidth="1"/>
    <col min="5634" max="5634" width="21.5703125" customWidth="1"/>
    <col min="5635" max="5635" width="2" customWidth="1"/>
    <col min="5637" max="5637" width="13.42578125" customWidth="1"/>
    <col min="5888" max="5888" width="32.42578125" customWidth="1"/>
    <col min="5889" max="5889" width="22.42578125" customWidth="1"/>
    <col min="5890" max="5890" width="21.5703125" customWidth="1"/>
    <col min="5891" max="5891" width="2" customWidth="1"/>
    <col min="5893" max="5893" width="13.42578125" customWidth="1"/>
    <col min="6144" max="6144" width="32.42578125" customWidth="1"/>
    <col min="6145" max="6145" width="22.42578125" customWidth="1"/>
    <col min="6146" max="6146" width="21.5703125" customWidth="1"/>
    <col min="6147" max="6147" width="2" customWidth="1"/>
    <col min="6149" max="6149" width="13.42578125" customWidth="1"/>
    <col min="6400" max="6400" width="32.42578125" customWidth="1"/>
    <col min="6401" max="6401" width="22.42578125" customWidth="1"/>
    <col min="6402" max="6402" width="21.5703125" customWidth="1"/>
    <col min="6403" max="6403" width="2" customWidth="1"/>
    <col min="6405" max="6405" width="13.42578125" customWidth="1"/>
    <col min="6656" max="6656" width="32.42578125" customWidth="1"/>
    <col min="6657" max="6657" width="22.42578125" customWidth="1"/>
    <col min="6658" max="6658" width="21.5703125" customWidth="1"/>
    <col min="6659" max="6659" width="2" customWidth="1"/>
    <col min="6661" max="6661" width="13.42578125" customWidth="1"/>
    <col min="6912" max="6912" width="32.42578125" customWidth="1"/>
    <col min="6913" max="6913" width="22.42578125" customWidth="1"/>
    <col min="6914" max="6914" width="21.5703125" customWidth="1"/>
    <col min="6915" max="6915" width="2" customWidth="1"/>
    <col min="6917" max="6917" width="13.42578125" customWidth="1"/>
    <col min="7168" max="7168" width="32.42578125" customWidth="1"/>
    <col min="7169" max="7169" width="22.42578125" customWidth="1"/>
    <col min="7170" max="7170" width="21.5703125" customWidth="1"/>
    <col min="7171" max="7171" width="2" customWidth="1"/>
    <col min="7173" max="7173" width="13.42578125" customWidth="1"/>
    <col min="7424" max="7424" width="32.42578125" customWidth="1"/>
    <col min="7425" max="7425" width="22.42578125" customWidth="1"/>
    <col min="7426" max="7426" width="21.5703125" customWidth="1"/>
    <col min="7427" max="7427" width="2" customWidth="1"/>
    <col min="7429" max="7429" width="13.42578125" customWidth="1"/>
    <col min="7680" max="7680" width="32.42578125" customWidth="1"/>
    <col min="7681" max="7681" width="22.42578125" customWidth="1"/>
    <col min="7682" max="7682" width="21.5703125" customWidth="1"/>
    <col min="7683" max="7683" width="2" customWidth="1"/>
    <col min="7685" max="7685" width="13.42578125" customWidth="1"/>
    <col min="7936" max="7936" width="32.42578125" customWidth="1"/>
    <col min="7937" max="7937" width="22.42578125" customWidth="1"/>
    <col min="7938" max="7938" width="21.5703125" customWidth="1"/>
    <col min="7939" max="7939" width="2" customWidth="1"/>
    <col min="7941" max="7941" width="13.42578125" customWidth="1"/>
    <col min="8192" max="8192" width="32.42578125" customWidth="1"/>
    <col min="8193" max="8193" width="22.42578125" customWidth="1"/>
    <col min="8194" max="8194" width="21.5703125" customWidth="1"/>
    <col min="8195" max="8195" width="2" customWidth="1"/>
    <col min="8197" max="8197" width="13.42578125" customWidth="1"/>
    <col min="8448" max="8448" width="32.42578125" customWidth="1"/>
    <col min="8449" max="8449" width="22.42578125" customWidth="1"/>
    <col min="8450" max="8450" width="21.5703125" customWidth="1"/>
    <col min="8451" max="8451" width="2" customWidth="1"/>
    <col min="8453" max="8453" width="13.42578125" customWidth="1"/>
    <col min="8704" max="8704" width="32.42578125" customWidth="1"/>
    <col min="8705" max="8705" width="22.42578125" customWidth="1"/>
    <col min="8706" max="8706" width="21.5703125" customWidth="1"/>
    <col min="8707" max="8707" width="2" customWidth="1"/>
    <col min="8709" max="8709" width="13.42578125" customWidth="1"/>
    <col min="8960" max="8960" width="32.42578125" customWidth="1"/>
    <col min="8961" max="8961" width="22.42578125" customWidth="1"/>
    <col min="8962" max="8962" width="21.5703125" customWidth="1"/>
    <col min="8963" max="8963" width="2" customWidth="1"/>
    <col min="8965" max="8965" width="13.42578125" customWidth="1"/>
    <col min="9216" max="9216" width="32.42578125" customWidth="1"/>
    <col min="9217" max="9217" width="22.42578125" customWidth="1"/>
    <col min="9218" max="9218" width="21.5703125" customWidth="1"/>
    <col min="9219" max="9219" width="2" customWidth="1"/>
    <col min="9221" max="9221" width="13.42578125" customWidth="1"/>
    <col min="9472" max="9472" width="32.42578125" customWidth="1"/>
    <col min="9473" max="9473" width="22.42578125" customWidth="1"/>
    <col min="9474" max="9474" width="21.5703125" customWidth="1"/>
    <col min="9475" max="9475" width="2" customWidth="1"/>
    <col min="9477" max="9477" width="13.42578125" customWidth="1"/>
    <col min="9728" max="9728" width="32.42578125" customWidth="1"/>
    <col min="9729" max="9729" width="22.42578125" customWidth="1"/>
    <col min="9730" max="9730" width="21.5703125" customWidth="1"/>
    <col min="9731" max="9731" width="2" customWidth="1"/>
    <col min="9733" max="9733" width="13.42578125" customWidth="1"/>
    <col min="9984" max="9984" width="32.42578125" customWidth="1"/>
    <col min="9985" max="9985" width="22.42578125" customWidth="1"/>
    <col min="9986" max="9986" width="21.5703125" customWidth="1"/>
    <col min="9987" max="9987" width="2" customWidth="1"/>
    <col min="9989" max="9989" width="13.42578125" customWidth="1"/>
    <col min="10240" max="10240" width="32.42578125" customWidth="1"/>
    <col min="10241" max="10241" width="22.42578125" customWidth="1"/>
    <col min="10242" max="10242" width="21.5703125" customWidth="1"/>
    <col min="10243" max="10243" width="2" customWidth="1"/>
    <col min="10245" max="10245" width="13.42578125" customWidth="1"/>
    <col min="10496" max="10496" width="32.42578125" customWidth="1"/>
    <col min="10497" max="10497" width="22.42578125" customWidth="1"/>
    <col min="10498" max="10498" width="21.5703125" customWidth="1"/>
    <col min="10499" max="10499" width="2" customWidth="1"/>
    <col min="10501" max="10501" width="13.42578125" customWidth="1"/>
    <col min="10752" max="10752" width="32.42578125" customWidth="1"/>
    <col min="10753" max="10753" width="22.42578125" customWidth="1"/>
    <col min="10754" max="10754" width="21.5703125" customWidth="1"/>
    <col min="10755" max="10755" width="2" customWidth="1"/>
    <col min="10757" max="10757" width="13.42578125" customWidth="1"/>
    <col min="11008" max="11008" width="32.42578125" customWidth="1"/>
    <col min="11009" max="11009" width="22.42578125" customWidth="1"/>
    <col min="11010" max="11010" width="21.5703125" customWidth="1"/>
    <col min="11011" max="11011" width="2" customWidth="1"/>
    <col min="11013" max="11013" width="13.42578125" customWidth="1"/>
    <col min="11264" max="11264" width="32.42578125" customWidth="1"/>
    <col min="11265" max="11265" width="22.42578125" customWidth="1"/>
    <col min="11266" max="11266" width="21.5703125" customWidth="1"/>
    <col min="11267" max="11267" width="2" customWidth="1"/>
    <col min="11269" max="11269" width="13.42578125" customWidth="1"/>
    <col min="11520" max="11520" width="32.42578125" customWidth="1"/>
    <col min="11521" max="11521" width="22.42578125" customWidth="1"/>
    <col min="11522" max="11522" width="21.5703125" customWidth="1"/>
    <col min="11523" max="11523" width="2" customWidth="1"/>
    <col min="11525" max="11525" width="13.42578125" customWidth="1"/>
    <col min="11776" max="11776" width="32.42578125" customWidth="1"/>
    <col min="11777" max="11777" width="22.42578125" customWidth="1"/>
    <col min="11778" max="11778" width="21.5703125" customWidth="1"/>
    <col min="11779" max="11779" width="2" customWidth="1"/>
    <col min="11781" max="11781" width="13.42578125" customWidth="1"/>
    <col min="12032" max="12032" width="32.42578125" customWidth="1"/>
    <col min="12033" max="12033" width="22.42578125" customWidth="1"/>
    <col min="12034" max="12034" width="21.5703125" customWidth="1"/>
    <col min="12035" max="12035" width="2" customWidth="1"/>
    <col min="12037" max="12037" width="13.42578125" customWidth="1"/>
    <col min="12288" max="12288" width="32.42578125" customWidth="1"/>
    <col min="12289" max="12289" width="22.42578125" customWidth="1"/>
    <col min="12290" max="12290" width="21.5703125" customWidth="1"/>
    <col min="12291" max="12291" width="2" customWidth="1"/>
    <col min="12293" max="12293" width="13.42578125" customWidth="1"/>
    <col min="12544" max="12544" width="32.42578125" customWidth="1"/>
    <col min="12545" max="12545" width="22.42578125" customWidth="1"/>
    <col min="12546" max="12546" width="21.5703125" customWidth="1"/>
    <col min="12547" max="12547" width="2" customWidth="1"/>
    <col min="12549" max="12549" width="13.42578125" customWidth="1"/>
    <col min="12800" max="12800" width="32.42578125" customWidth="1"/>
    <col min="12801" max="12801" width="22.42578125" customWidth="1"/>
    <col min="12802" max="12802" width="21.5703125" customWidth="1"/>
    <col min="12803" max="12803" width="2" customWidth="1"/>
    <col min="12805" max="12805" width="13.42578125" customWidth="1"/>
    <col min="13056" max="13056" width="32.42578125" customWidth="1"/>
    <col min="13057" max="13057" width="22.42578125" customWidth="1"/>
    <col min="13058" max="13058" width="21.5703125" customWidth="1"/>
    <col min="13059" max="13059" width="2" customWidth="1"/>
    <col min="13061" max="13061" width="13.42578125" customWidth="1"/>
    <col min="13312" max="13312" width="32.42578125" customWidth="1"/>
    <col min="13313" max="13313" width="22.42578125" customWidth="1"/>
    <col min="13314" max="13314" width="21.5703125" customWidth="1"/>
    <col min="13315" max="13315" width="2" customWidth="1"/>
    <col min="13317" max="13317" width="13.42578125" customWidth="1"/>
    <col min="13568" max="13568" width="32.42578125" customWidth="1"/>
    <col min="13569" max="13569" width="22.42578125" customWidth="1"/>
    <col min="13570" max="13570" width="21.5703125" customWidth="1"/>
    <col min="13571" max="13571" width="2" customWidth="1"/>
    <col min="13573" max="13573" width="13.42578125" customWidth="1"/>
    <col min="13824" max="13824" width="32.42578125" customWidth="1"/>
    <col min="13825" max="13825" width="22.42578125" customWidth="1"/>
    <col min="13826" max="13826" width="21.5703125" customWidth="1"/>
    <col min="13827" max="13827" width="2" customWidth="1"/>
    <col min="13829" max="13829" width="13.42578125" customWidth="1"/>
    <col min="14080" max="14080" width="32.42578125" customWidth="1"/>
    <col min="14081" max="14081" width="22.42578125" customWidth="1"/>
    <col min="14082" max="14082" width="21.5703125" customWidth="1"/>
    <col min="14083" max="14083" width="2" customWidth="1"/>
    <col min="14085" max="14085" width="13.42578125" customWidth="1"/>
    <col min="14336" max="14336" width="32.42578125" customWidth="1"/>
    <col min="14337" max="14337" width="22.42578125" customWidth="1"/>
    <col min="14338" max="14338" width="21.5703125" customWidth="1"/>
    <col min="14339" max="14339" width="2" customWidth="1"/>
    <col min="14341" max="14341" width="13.42578125" customWidth="1"/>
    <col min="14592" max="14592" width="32.42578125" customWidth="1"/>
    <col min="14593" max="14593" width="22.42578125" customWidth="1"/>
    <col min="14594" max="14594" width="21.5703125" customWidth="1"/>
    <col min="14595" max="14595" width="2" customWidth="1"/>
    <col min="14597" max="14597" width="13.42578125" customWidth="1"/>
    <col min="14848" max="14848" width="32.42578125" customWidth="1"/>
    <col min="14849" max="14849" width="22.42578125" customWidth="1"/>
    <col min="14850" max="14850" width="21.5703125" customWidth="1"/>
    <col min="14851" max="14851" width="2" customWidth="1"/>
    <col min="14853" max="14853" width="13.42578125" customWidth="1"/>
    <col min="15104" max="15104" width="32.42578125" customWidth="1"/>
    <col min="15105" max="15105" width="22.42578125" customWidth="1"/>
    <col min="15106" max="15106" width="21.5703125" customWidth="1"/>
    <col min="15107" max="15107" width="2" customWidth="1"/>
    <col min="15109" max="15109" width="13.42578125" customWidth="1"/>
    <col min="15360" max="15360" width="32.42578125" customWidth="1"/>
    <col min="15361" max="15361" width="22.42578125" customWidth="1"/>
    <col min="15362" max="15362" width="21.5703125" customWidth="1"/>
    <col min="15363" max="15363" width="2" customWidth="1"/>
    <col min="15365" max="15365" width="13.42578125" customWidth="1"/>
    <col min="15616" max="15616" width="32.42578125" customWidth="1"/>
    <col min="15617" max="15617" width="22.42578125" customWidth="1"/>
    <col min="15618" max="15618" width="21.5703125" customWidth="1"/>
    <col min="15619" max="15619" width="2" customWidth="1"/>
    <col min="15621" max="15621" width="13.42578125" customWidth="1"/>
    <col min="15872" max="15872" width="32.42578125" customWidth="1"/>
    <col min="15873" max="15873" width="22.42578125" customWidth="1"/>
    <col min="15874" max="15874" width="21.5703125" customWidth="1"/>
    <col min="15875" max="15875" width="2" customWidth="1"/>
    <col min="15877" max="15877" width="13.42578125" customWidth="1"/>
    <col min="16128" max="16128" width="32.42578125" customWidth="1"/>
    <col min="16129" max="16129" width="22.42578125" customWidth="1"/>
    <col min="16130" max="16130" width="21.5703125" customWidth="1"/>
    <col min="16131" max="16131" width="2" customWidth="1"/>
    <col min="16133" max="16133" width="13.42578125" customWidth="1"/>
  </cols>
  <sheetData>
    <row r="1" spans="1:8">
      <c r="A1" s="376" t="s">
        <v>35</v>
      </c>
      <c r="B1" s="377"/>
      <c r="C1" s="378"/>
    </row>
    <row r="2" spans="1:8">
      <c r="A2" s="382" t="s">
        <v>38</v>
      </c>
      <c r="B2" s="383"/>
      <c r="C2" s="384"/>
    </row>
    <row r="3" spans="1:8">
      <c r="A3" s="382" t="s">
        <v>63</v>
      </c>
      <c r="B3" s="383"/>
      <c r="C3" s="384"/>
    </row>
    <row r="4" spans="1:8">
      <c r="A4" s="585" t="s">
        <v>5</v>
      </c>
      <c r="B4" s="210"/>
      <c r="C4" s="306"/>
    </row>
    <row r="5" spans="1:8" ht="37.5" customHeight="1">
      <c r="A5" s="14" t="s">
        <v>32</v>
      </c>
      <c r="B5" s="997" t="s">
        <v>299</v>
      </c>
      <c r="C5" s="997" t="s">
        <v>300</v>
      </c>
    </row>
    <row r="6" spans="1:8" s="16" customFormat="1" ht="13.5" customHeight="1">
      <c r="A6" s="590" t="s">
        <v>8</v>
      </c>
      <c r="B6" s="764">
        <v>18.35675378848503</v>
      </c>
      <c r="C6" s="765">
        <v>1199528.7454434265</v>
      </c>
      <c r="D6" s="56"/>
      <c r="E6" s="56"/>
      <c r="G6" s="129"/>
      <c r="H6" s="129"/>
    </row>
    <row r="7" spans="1:8" s="16" customFormat="1" ht="13.5" customHeight="1">
      <c r="A7" s="550" t="s">
        <v>9</v>
      </c>
      <c r="B7" s="764">
        <v>7.0204215024704792</v>
      </c>
      <c r="C7" s="765">
        <v>458751.99364633771</v>
      </c>
      <c r="D7" s="56"/>
      <c r="E7" s="56"/>
      <c r="G7" s="129"/>
      <c r="H7" s="129"/>
    </row>
    <row r="8" spans="1:8" s="16" customFormat="1" ht="13.5" customHeight="1">
      <c r="A8" s="550" t="s">
        <v>10</v>
      </c>
      <c r="B8" s="764">
        <v>17.335399759247888</v>
      </c>
      <c r="C8" s="765">
        <v>1132787.9953379838</v>
      </c>
      <c r="D8" s="56"/>
      <c r="E8" s="56"/>
      <c r="G8" s="129"/>
      <c r="H8" s="129"/>
    </row>
    <row r="9" spans="1:8" s="16" customFormat="1" ht="13.5" customHeight="1">
      <c r="A9" s="550" t="s">
        <v>11</v>
      </c>
      <c r="B9" s="764">
        <v>2.2818461883554102</v>
      </c>
      <c r="C9" s="765">
        <v>149108.06818849445</v>
      </c>
      <c r="D9" s="56"/>
      <c r="E9" s="56"/>
      <c r="G9" s="129"/>
      <c r="H9" s="129"/>
    </row>
    <row r="10" spans="1:8" s="16" customFormat="1" ht="13.5" customHeight="1">
      <c r="A10" s="550" t="s">
        <v>12</v>
      </c>
      <c r="B10" s="764">
        <v>1.6025400541495558</v>
      </c>
      <c r="C10" s="765">
        <v>104718.56205222345</v>
      </c>
      <c r="D10" s="56"/>
      <c r="E10" s="56"/>
      <c r="G10" s="129"/>
      <c r="H10" s="129"/>
    </row>
    <row r="11" spans="1:8" s="16" customFormat="1" ht="13.5" customHeight="1">
      <c r="A11" s="550" t="s">
        <v>13</v>
      </c>
      <c r="B11" s="764">
        <v>0.93764093589114683</v>
      </c>
      <c r="C11" s="765">
        <v>61270.487607206211</v>
      </c>
      <c r="D11" s="56"/>
      <c r="E11" s="56"/>
      <c r="G11" s="129"/>
      <c r="H11" s="129"/>
    </row>
    <row r="12" spans="1:8" s="16" customFormat="1" ht="13.5" customHeight="1">
      <c r="A12" s="550" t="s">
        <v>14</v>
      </c>
      <c r="B12" s="764">
        <v>4.1112761354883327</v>
      </c>
      <c r="C12" s="765">
        <v>268652.83272837423</v>
      </c>
      <c r="D12" s="56"/>
      <c r="E12" s="56"/>
      <c r="G12" s="129"/>
      <c r="H12" s="129"/>
    </row>
    <row r="13" spans="1:8" s="16" customFormat="1" ht="13.5" customHeight="1">
      <c r="A13" s="550" t="s">
        <v>15</v>
      </c>
      <c r="B13" s="764">
        <v>11.162354415600827</v>
      </c>
      <c r="C13" s="765">
        <v>729408.10464754747</v>
      </c>
      <c r="D13" s="56"/>
      <c r="E13" s="56"/>
      <c r="G13" s="129"/>
      <c r="H13" s="129"/>
    </row>
    <row r="14" spans="1:8" s="16" customFormat="1" ht="13.5" customHeight="1">
      <c r="A14" s="550" t="s">
        <v>16</v>
      </c>
      <c r="B14" s="764">
        <v>4.4472975512686155</v>
      </c>
      <c r="C14" s="765">
        <v>290610.27422142762</v>
      </c>
      <c r="D14" s="56"/>
      <c r="E14" s="56"/>
      <c r="G14" s="129"/>
      <c r="H14" s="129"/>
    </row>
    <row r="15" spans="1:8" s="16" customFormat="1" ht="13.5" customHeight="1">
      <c r="A15" s="550" t="s">
        <v>17</v>
      </c>
      <c r="B15" s="764">
        <v>6.3028046472502419</v>
      </c>
      <c r="C15" s="765">
        <v>411859.05952683347</v>
      </c>
      <c r="D15" s="56"/>
      <c r="E15" s="56"/>
      <c r="G15" s="129"/>
      <c r="H15" s="129"/>
    </row>
    <row r="16" spans="1:8" s="16" customFormat="1" ht="13.5" customHeight="1">
      <c r="A16" s="550" t="s">
        <v>18</v>
      </c>
      <c r="B16" s="764">
        <v>0</v>
      </c>
      <c r="C16" s="765">
        <v>0</v>
      </c>
      <c r="D16" s="56"/>
      <c r="E16" s="56"/>
      <c r="G16" s="129"/>
      <c r="H16" s="129"/>
    </row>
    <row r="17" spans="1:8" s="16" customFormat="1" ht="13.5" customHeight="1">
      <c r="A17" s="550" t="s">
        <v>19</v>
      </c>
      <c r="B17" s="764">
        <v>3.0342228959307707</v>
      </c>
      <c r="C17" s="765">
        <v>198272.39748863759</v>
      </c>
      <c r="D17" s="56"/>
      <c r="E17" s="56"/>
      <c r="G17" s="129"/>
      <c r="H17" s="129"/>
    </row>
    <row r="18" spans="1:8" s="16" customFormat="1" ht="13.5" customHeight="1">
      <c r="A18" s="550" t="s">
        <v>20</v>
      </c>
      <c r="B18" s="764">
        <v>2.9292171888226171</v>
      </c>
      <c r="C18" s="765">
        <v>191410.76140835989</v>
      </c>
      <c r="D18" s="56"/>
      <c r="E18" s="56"/>
      <c r="G18" s="129"/>
      <c r="H18" s="129"/>
    </row>
    <row r="19" spans="1:8" s="16" customFormat="1" ht="13.5" customHeight="1">
      <c r="A19" s="550" t="s">
        <v>21</v>
      </c>
      <c r="B19" s="764">
        <v>11.670799502441584</v>
      </c>
      <c r="C19" s="765">
        <v>762632.63356875291</v>
      </c>
      <c r="D19" s="56"/>
      <c r="E19" s="56"/>
      <c r="G19" s="129"/>
      <c r="H19" s="129"/>
    </row>
    <row r="20" spans="1:8" s="16" customFormat="1" ht="13.5" customHeight="1">
      <c r="A20" s="550" t="s">
        <v>22</v>
      </c>
      <c r="B20" s="764">
        <v>8.8074254345975191</v>
      </c>
      <c r="C20" s="765">
        <v>575524.41482199507</v>
      </c>
      <c r="D20" s="56"/>
      <c r="E20" s="56"/>
      <c r="G20" s="129"/>
      <c r="H20" s="129"/>
    </row>
    <row r="21" spans="1:8" s="16" customFormat="1" ht="21" customHeight="1" thickBot="1">
      <c r="A21" s="588" t="s">
        <v>7</v>
      </c>
      <c r="B21" s="875">
        <v>100.00000000000001</v>
      </c>
      <c r="C21" s="874">
        <v>6534536.3306876011</v>
      </c>
      <c r="E21" s="17"/>
      <c r="G21" s="129"/>
      <c r="H21" s="129"/>
    </row>
    <row r="22" spans="1:8" s="16" customFormat="1" ht="13.5" thickTop="1">
      <c r="A22" s="481" t="s">
        <v>273</v>
      </c>
      <c r="B22" s="482"/>
      <c r="C22" s="761">
        <v>10068531.926719999</v>
      </c>
      <c r="D22" s="59"/>
      <c r="G22" s="129"/>
      <c r="H22" s="129"/>
    </row>
    <row r="23" spans="1:8" s="16" customFormat="1" ht="15.6" customHeight="1">
      <c r="A23" s="472" t="s">
        <v>297</v>
      </c>
      <c r="B23" s="18"/>
      <c r="C23" s="591">
        <v>5839748.5174975991</v>
      </c>
      <c r="D23" s="59"/>
      <c r="G23" s="129"/>
      <c r="H23" s="129"/>
    </row>
    <row r="24" spans="1:8" s="16" customFormat="1">
      <c r="A24" s="481" t="s">
        <v>270</v>
      </c>
      <c r="B24" s="480"/>
      <c r="C24" s="591">
        <v>694787.81319000002</v>
      </c>
      <c r="D24" s="59"/>
      <c r="G24" s="129"/>
      <c r="H24" s="129"/>
    </row>
    <row r="25" spans="1:8" s="16" customFormat="1" ht="14.25" customHeight="1">
      <c r="A25" s="472" t="s">
        <v>298</v>
      </c>
      <c r="B25" s="210"/>
      <c r="C25" s="591">
        <v>694787.81319000002</v>
      </c>
      <c r="G25" s="129"/>
      <c r="H25" s="129"/>
    </row>
    <row r="26" spans="1:8" s="16" customFormat="1" ht="13.5" customHeight="1">
      <c r="A26" s="1000" t="s">
        <v>490</v>
      </c>
      <c r="B26" s="1001"/>
      <c r="C26" s="1002"/>
    </row>
    <row r="27" spans="1:8" s="16" customFormat="1">
      <c r="A27" s="362"/>
      <c r="B27" s="362"/>
      <c r="C27" s="362"/>
      <c r="D27" s="109"/>
    </row>
    <row r="28" spans="1:8" s="16" customFormat="1">
      <c r="A28" s="25"/>
      <c r="B28" s="25"/>
      <c r="C28"/>
      <c r="D28" s="110"/>
    </row>
    <row r="29" spans="1:8" s="16" customFormat="1">
      <c r="A29" s="362"/>
      <c r="B29" s="362"/>
      <c r="C29" s="362"/>
      <c r="D29" s="110"/>
    </row>
    <row r="30" spans="1:8" s="16" customFormat="1">
      <c r="A30" s="25"/>
      <c r="B30" s="25"/>
      <c r="C30"/>
      <c r="D30" s="110"/>
    </row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</sheetData>
  <phoneticPr fontId="0" type="noConversion"/>
  <printOptions horizontalCentered="1"/>
  <pageMargins left="0.75" right="0.75" top="1.5748031496062993" bottom="0.39370078740157483" header="0" footer="0"/>
  <pageSetup paperSize="9" scale="99" orientation="landscape" r:id="rId1"/>
  <headerFooter alignWithMargins="0"/>
  <rowBreaks count="1" manualBreakCount="1">
    <brk id="26" max="16383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1:H28"/>
  <sheetViews>
    <sheetView showGridLines="0" zoomScaleNormal="100" workbookViewId="0">
      <selection activeCell="B8" sqref="B8"/>
    </sheetView>
  </sheetViews>
  <sheetFormatPr baseColWidth="10" defaultRowHeight="12.75"/>
  <cols>
    <col min="1" max="1" width="33.28515625" customWidth="1"/>
    <col min="2" max="2" width="16.5703125" customWidth="1"/>
    <col min="3" max="3" width="15.5703125" customWidth="1"/>
    <col min="8" max="8" width="14.7109375" bestFit="1" customWidth="1"/>
    <col min="256" max="256" width="33.140625" customWidth="1"/>
    <col min="257" max="257" width="16.5703125" customWidth="1"/>
    <col min="258" max="258" width="15.5703125" customWidth="1"/>
    <col min="259" max="259" width="2" customWidth="1"/>
    <col min="264" max="264" width="14.7109375" bestFit="1" customWidth="1"/>
    <col min="512" max="512" width="33.140625" customWidth="1"/>
    <col min="513" max="513" width="16.5703125" customWidth="1"/>
    <col min="514" max="514" width="15.5703125" customWidth="1"/>
    <col min="515" max="515" width="2" customWidth="1"/>
    <col min="520" max="520" width="14.7109375" bestFit="1" customWidth="1"/>
    <col min="768" max="768" width="33.140625" customWidth="1"/>
    <col min="769" max="769" width="16.5703125" customWidth="1"/>
    <col min="770" max="770" width="15.5703125" customWidth="1"/>
    <col min="771" max="771" width="2" customWidth="1"/>
    <col min="776" max="776" width="14.7109375" bestFit="1" customWidth="1"/>
    <col min="1024" max="1024" width="33.140625" customWidth="1"/>
    <col min="1025" max="1025" width="16.5703125" customWidth="1"/>
    <col min="1026" max="1026" width="15.5703125" customWidth="1"/>
    <col min="1027" max="1027" width="2" customWidth="1"/>
    <col min="1032" max="1032" width="14.7109375" bestFit="1" customWidth="1"/>
    <col min="1280" max="1280" width="33.140625" customWidth="1"/>
    <col min="1281" max="1281" width="16.5703125" customWidth="1"/>
    <col min="1282" max="1282" width="15.5703125" customWidth="1"/>
    <col min="1283" max="1283" width="2" customWidth="1"/>
    <col min="1288" max="1288" width="14.7109375" bestFit="1" customWidth="1"/>
    <col min="1536" max="1536" width="33.140625" customWidth="1"/>
    <col min="1537" max="1537" width="16.5703125" customWidth="1"/>
    <col min="1538" max="1538" width="15.5703125" customWidth="1"/>
    <col min="1539" max="1539" width="2" customWidth="1"/>
    <col min="1544" max="1544" width="14.7109375" bestFit="1" customWidth="1"/>
    <col min="1792" max="1792" width="33.140625" customWidth="1"/>
    <col min="1793" max="1793" width="16.5703125" customWidth="1"/>
    <col min="1794" max="1794" width="15.5703125" customWidth="1"/>
    <col min="1795" max="1795" width="2" customWidth="1"/>
    <col min="1800" max="1800" width="14.7109375" bestFit="1" customWidth="1"/>
    <col min="2048" max="2048" width="33.140625" customWidth="1"/>
    <col min="2049" max="2049" width="16.5703125" customWidth="1"/>
    <col min="2050" max="2050" width="15.5703125" customWidth="1"/>
    <col min="2051" max="2051" width="2" customWidth="1"/>
    <col min="2056" max="2056" width="14.7109375" bestFit="1" customWidth="1"/>
    <col min="2304" max="2304" width="33.140625" customWidth="1"/>
    <col min="2305" max="2305" width="16.5703125" customWidth="1"/>
    <col min="2306" max="2306" width="15.5703125" customWidth="1"/>
    <col min="2307" max="2307" width="2" customWidth="1"/>
    <col min="2312" max="2312" width="14.7109375" bestFit="1" customWidth="1"/>
    <col min="2560" max="2560" width="33.140625" customWidth="1"/>
    <col min="2561" max="2561" width="16.5703125" customWidth="1"/>
    <col min="2562" max="2562" width="15.5703125" customWidth="1"/>
    <col min="2563" max="2563" width="2" customWidth="1"/>
    <col min="2568" max="2568" width="14.7109375" bestFit="1" customWidth="1"/>
    <col min="2816" max="2816" width="33.140625" customWidth="1"/>
    <col min="2817" max="2817" width="16.5703125" customWidth="1"/>
    <col min="2818" max="2818" width="15.5703125" customWidth="1"/>
    <col min="2819" max="2819" width="2" customWidth="1"/>
    <col min="2824" max="2824" width="14.7109375" bestFit="1" customWidth="1"/>
    <col min="3072" max="3072" width="33.140625" customWidth="1"/>
    <col min="3073" max="3073" width="16.5703125" customWidth="1"/>
    <col min="3074" max="3074" width="15.5703125" customWidth="1"/>
    <col min="3075" max="3075" width="2" customWidth="1"/>
    <col min="3080" max="3080" width="14.7109375" bestFit="1" customWidth="1"/>
    <col min="3328" max="3328" width="33.140625" customWidth="1"/>
    <col min="3329" max="3329" width="16.5703125" customWidth="1"/>
    <col min="3330" max="3330" width="15.5703125" customWidth="1"/>
    <col min="3331" max="3331" width="2" customWidth="1"/>
    <col min="3336" max="3336" width="14.7109375" bestFit="1" customWidth="1"/>
    <col min="3584" max="3584" width="33.140625" customWidth="1"/>
    <col min="3585" max="3585" width="16.5703125" customWidth="1"/>
    <col min="3586" max="3586" width="15.5703125" customWidth="1"/>
    <col min="3587" max="3587" width="2" customWidth="1"/>
    <col min="3592" max="3592" width="14.7109375" bestFit="1" customWidth="1"/>
    <col min="3840" max="3840" width="33.140625" customWidth="1"/>
    <col min="3841" max="3841" width="16.5703125" customWidth="1"/>
    <col min="3842" max="3842" width="15.5703125" customWidth="1"/>
    <col min="3843" max="3843" width="2" customWidth="1"/>
    <col min="3848" max="3848" width="14.7109375" bestFit="1" customWidth="1"/>
    <col min="4096" max="4096" width="33.140625" customWidth="1"/>
    <col min="4097" max="4097" width="16.5703125" customWidth="1"/>
    <col min="4098" max="4098" width="15.5703125" customWidth="1"/>
    <col min="4099" max="4099" width="2" customWidth="1"/>
    <col min="4104" max="4104" width="14.7109375" bestFit="1" customWidth="1"/>
    <col min="4352" max="4352" width="33.140625" customWidth="1"/>
    <col min="4353" max="4353" width="16.5703125" customWidth="1"/>
    <col min="4354" max="4354" width="15.5703125" customWidth="1"/>
    <col min="4355" max="4355" width="2" customWidth="1"/>
    <col min="4360" max="4360" width="14.7109375" bestFit="1" customWidth="1"/>
    <col min="4608" max="4608" width="33.140625" customWidth="1"/>
    <col min="4609" max="4609" width="16.5703125" customWidth="1"/>
    <col min="4610" max="4610" width="15.5703125" customWidth="1"/>
    <col min="4611" max="4611" width="2" customWidth="1"/>
    <col min="4616" max="4616" width="14.7109375" bestFit="1" customWidth="1"/>
    <col min="4864" max="4864" width="33.140625" customWidth="1"/>
    <col min="4865" max="4865" width="16.5703125" customWidth="1"/>
    <col min="4866" max="4866" width="15.5703125" customWidth="1"/>
    <col min="4867" max="4867" width="2" customWidth="1"/>
    <col min="4872" max="4872" width="14.7109375" bestFit="1" customWidth="1"/>
    <col min="5120" max="5120" width="33.140625" customWidth="1"/>
    <col min="5121" max="5121" width="16.5703125" customWidth="1"/>
    <col min="5122" max="5122" width="15.5703125" customWidth="1"/>
    <col min="5123" max="5123" width="2" customWidth="1"/>
    <col min="5128" max="5128" width="14.7109375" bestFit="1" customWidth="1"/>
    <col min="5376" max="5376" width="33.140625" customWidth="1"/>
    <col min="5377" max="5377" width="16.5703125" customWidth="1"/>
    <col min="5378" max="5378" width="15.5703125" customWidth="1"/>
    <col min="5379" max="5379" width="2" customWidth="1"/>
    <col min="5384" max="5384" width="14.7109375" bestFit="1" customWidth="1"/>
    <col min="5632" max="5632" width="33.140625" customWidth="1"/>
    <col min="5633" max="5633" width="16.5703125" customWidth="1"/>
    <col min="5634" max="5634" width="15.5703125" customWidth="1"/>
    <col min="5635" max="5635" width="2" customWidth="1"/>
    <col min="5640" max="5640" width="14.7109375" bestFit="1" customWidth="1"/>
    <col min="5888" max="5888" width="33.140625" customWidth="1"/>
    <col min="5889" max="5889" width="16.5703125" customWidth="1"/>
    <col min="5890" max="5890" width="15.5703125" customWidth="1"/>
    <col min="5891" max="5891" width="2" customWidth="1"/>
    <col min="5896" max="5896" width="14.7109375" bestFit="1" customWidth="1"/>
    <col min="6144" max="6144" width="33.140625" customWidth="1"/>
    <col min="6145" max="6145" width="16.5703125" customWidth="1"/>
    <col min="6146" max="6146" width="15.5703125" customWidth="1"/>
    <col min="6147" max="6147" width="2" customWidth="1"/>
    <col min="6152" max="6152" width="14.7109375" bestFit="1" customWidth="1"/>
    <col min="6400" max="6400" width="33.140625" customWidth="1"/>
    <col min="6401" max="6401" width="16.5703125" customWidth="1"/>
    <col min="6402" max="6402" width="15.5703125" customWidth="1"/>
    <col min="6403" max="6403" width="2" customWidth="1"/>
    <col min="6408" max="6408" width="14.7109375" bestFit="1" customWidth="1"/>
    <col min="6656" max="6656" width="33.140625" customWidth="1"/>
    <col min="6657" max="6657" width="16.5703125" customWidth="1"/>
    <col min="6658" max="6658" width="15.5703125" customWidth="1"/>
    <col min="6659" max="6659" width="2" customWidth="1"/>
    <col min="6664" max="6664" width="14.7109375" bestFit="1" customWidth="1"/>
    <col min="6912" max="6912" width="33.140625" customWidth="1"/>
    <col min="6913" max="6913" width="16.5703125" customWidth="1"/>
    <col min="6914" max="6914" width="15.5703125" customWidth="1"/>
    <col min="6915" max="6915" width="2" customWidth="1"/>
    <col min="6920" max="6920" width="14.7109375" bestFit="1" customWidth="1"/>
    <col min="7168" max="7168" width="33.140625" customWidth="1"/>
    <col min="7169" max="7169" width="16.5703125" customWidth="1"/>
    <col min="7170" max="7170" width="15.5703125" customWidth="1"/>
    <col min="7171" max="7171" width="2" customWidth="1"/>
    <col min="7176" max="7176" width="14.7109375" bestFit="1" customWidth="1"/>
    <col min="7424" max="7424" width="33.140625" customWidth="1"/>
    <col min="7425" max="7425" width="16.5703125" customWidth="1"/>
    <col min="7426" max="7426" width="15.5703125" customWidth="1"/>
    <col min="7427" max="7427" width="2" customWidth="1"/>
    <col min="7432" max="7432" width="14.7109375" bestFit="1" customWidth="1"/>
    <col min="7680" max="7680" width="33.140625" customWidth="1"/>
    <col min="7681" max="7681" width="16.5703125" customWidth="1"/>
    <col min="7682" max="7682" width="15.5703125" customWidth="1"/>
    <col min="7683" max="7683" width="2" customWidth="1"/>
    <col min="7688" max="7688" width="14.7109375" bestFit="1" customWidth="1"/>
    <col min="7936" max="7936" width="33.140625" customWidth="1"/>
    <col min="7937" max="7937" width="16.5703125" customWidth="1"/>
    <col min="7938" max="7938" width="15.5703125" customWidth="1"/>
    <col min="7939" max="7939" width="2" customWidth="1"/>
    <col min="7944" max="7944" width="14.7109375" bestFit="1" customWidth="1"/>
    <col min="8192" max="8192" width="33.140625" customWidth="1"/>
    <col min="8193" max="8193" width="16.5703125" customWidth="1"/>
    <col min="8194" max="8194" width="15.5703125" customWidth="1"/>
    <col min="8195" max="8195" width="2" customWidth="1"/>
    <col min="8200" max="8200" width="14.7109375" bestFit="1" customWidth="1"/>
    <col min="8448" max="8448" width="33.140625" customWidth="1"/>
    <col min="8449" max="8449" width="16.5703125" customWidth="1"/>
    <col min="8450" max="8450" width="15.5703125" customWidth="1"/>
    <col min="8451" max="8451" width="2" customWidth="1"/>
    <col min="8456" max="8456" width="14.7109375" bestFit="1" customWidth="1"/>
    <col min="8704" max="8704" width="33.140625" customWidth="1"/>
    <col min="8705" max="8705" width="16.5703125" customWidth="1"/>
    <col min="8706" max="8706" width="15.5703125" customWidth="1"/>
    <col min="8707" max="8707" width="2" customWidth="1"/>
    <col min="8712" max="8712" width="14.7109375" bestFit="1" customWidth="1"/>
    <col min="8960" max="8960" width="33.140625" customWidth="1"/>
    <col min="8961" max="8961" width="16.5703125" customWidth="1"/>
    <col min="8962" max="8962" width="15.5703125" customWidth="1"/>
    <col min="8963" max="8963" width="2" customWidth="1"/>
    <col min="8968" max="8968" width="14.7109375" bestFit="1" customWidth="1"/>
    <col min="9216" max="9216" width="33.140625" customWidth="1"/>
    <col min="9217" max="9217" width="16.5703125" customWidth="1"/>
    <col min="9218" max="9218" width="15.5703125" customWidth="1"/>
    <col min="9219" max="9219" width="2" customWidth="1"/>
    <col min="9224" max="9224" width="14.7109375" bestFit="1" customWidth="1"/>
    <col min="9472" max="9472" width="33.140625" customWidth="1"/>
    <col min="9473" max="9473" width="16.5703125" customWidth="1"/>
    <col min="9474" max="9474" width="15.5703125" customWidth="1"/>
    <col min="9475" max="9475" width="2" customWidth="1"/>
    <col min="9480" max="9480" width="14.7109375" bestFit="1" customWidth="1"/>
    <col min="9728" max="9728" width="33.140625" customWidth="1"/>
    <col min="9729" max="9729" width="16.5703125" customWidth="1"/>
    <col min="9730" max="9730" width="15.5703125" customWidth="1"/>
    <col min="9731" max="9731" width="2" customWidth="1"/>
    <col min="9736" max="9736" width="14.7109375" bestFit="1" customWidth="1"/>
    <col min="9984" max="9984" width="33.140625" customWidth="1"/>
    <col min="9985" max="9985" width="16.5703125" customWidth="1"/>
    <col min="9986" max="9986" width="15.5703125" customWidth="1"/>
    <col min="9987" max="9987" width="2" customWidth="1"/>
    <col min="9992" max="9992" width="14.7109375" bestFit="1" customWidth="1"/>
    <col min="10240" max="10240" width="33.140625" customWidth="1"/>
    <col min="10241" max="10241" width="16.5703125" customWidth="1"/>
    <col min="10242" max="10242" width="15.5703125" customWidth="1"/>
    <col min="10243" max="10243" width="2" customWidth="1"/>
    <col min="10248" max="10248" width="14.7109375" bestFit="1" customWidth="1"/>
    <col min="10496" max="10496" width="33.140625" customWidth="1"/>
    <col min="10497" max="10497" width="16.5703125" customWidth="1"/>
    <col min="10498" max="10498" width="15.5703125" customWidth="1"/>
    <col min="10499" max="10499" width="2" customWidth="1"/>
    <col min="10504" max="10504" width="14.7109375" bestFit="1" customWidth="1"/>
    <col min="10752" max="10752" width="33.140625" customWidth="1"/>
    <col min="10753" max="10753" width="16.5703125" customWidth="1"/>
    <col min="10754" max="10754" width="15.5703125" customWidth="1"/>
    <col min="10755" max="10755" width="2" customWidth="1"/>
    <col min="10760" max="10760" width="14.7109375" bestFit="1" customWidth="1"/>
    <col min="11008" max="11008" width="33.140625" customWidth="1"/>
    <col min="11009" max="11009" width="16.5703125" customWidth="1"/>
    <col min="11010" max="11010" width="15.5703125" customWidth="1"/>
    <col min="11011" max="11011" width="2" customWidth="1"/>
    <col min="11016" max="11016" width="14.7109375" bestFit="1" customWidth="1"/>
    <col min="11264" max="11264" width="33.140625" customWidth="1"/>
    <col min="11265" max="11265" width="16.5703125" customWidth="1"/>
    <col min="11266" max="11266" width="15.5703125" customWidth="1"/>
    <col min="11267" max="11267" width="2" customWidth="1"/>
    <col min="11272" max="11272" width="14.7109375" bestFit="1" customWidth="1"/>
    <col min="11520" max="11520" width="33.140625" customWidth="1"/>
    <col min="11521" max="11521" width="16.5703125" customWidth="1"/>
    <col min="11522" max="11522" width="15.5703125" customWidth="1"/>
    <col min="11523" max="11523" width="2" customWidth="1"/>
    <col min="11528" max="11528" width="14.7109375" bestFit="1" customWidth="1"/>
    <col min="11776" max="11776" width="33.140625" customWidth="1"/>
    <col min="11777" max="11777" width="16.5703125" customWidth="1"/>
    <col min="11778" max="11778" width="15.5703125" customWidth="1"/>
    <col min="11779" max="11779" width="2" customWidth="1"/>
    <col min="11784" max="11784" width="14.7109375" bestFit="1" customWidth="1"/>
    <col min="12032" max="12032" width="33.140625" customWidth="1"/>
    <col min="12033" max="12033" width="16.5703125" customWidth="1"/>
    <col min="12034" max="12034" width="15.5703125" customWidth="1"/>
    <col min="12035" max="12035" width="2" customWidth="1"/>
    <col min="12040" max="12040" width="14.7109375" bestFit="1" customWidth="1"/>
    <col min="12288" max="12288" width="33.140625" customWidth="1"/>
    <col min="12289" max="12289" width="16.5703125" customWidth="1"/>
    <col min="12290" max="12290" width="15.5703125" customWidth="1"/>
    <col min="12291" max="12291" width="2" customWidth="1"/>
    <col min="12296" max="12296" width="14.7109375" bestFit="1" customWidth="1"/>
    <col min="12544" max="12544" width="33.140625" customWidth="1"/>
    <col min="12545" max="12545" width="16.5703125" customWidth="1"/>
    <col min="12546" max="12546" width="15.5703125" customWidth="1"/>
    <col min="12547" max="12547" width="2" customWidth="1"/>
    <col min="12552" max="12552" width="14.7109375" bestFit="1" customWidth="1"/>
    <col min="12800" max="12800" width="33.140625" customWidth="1"/>
    <col min="12801" max="12801" width="16.5703125" customWidth="1"/>
    <col min="12802" max="12802" width="15.5703125" customWidth="1"/>
    <col min="12803" max="12803" width="2" customWidth="1"/>
    <col min="12808" max="12808" width="14.7109375" bestFit="1" customWidth="1"/>
    <col min="13056" max="13056" width="33.140625" customWidth="1"/>
    <col min="13057" max="13057" width="16.5703125" customWidth="1"/>
    <col min="13058" max="13058" width="15.5703125" customWidth="1"/>
    <col min="13059" max="13059" width="2" customWidth="1"/>
    <col min="13064" max="13064" width="14.7109375" bestFit="1" customWidth="1"/>
    <col min="13312" max="13312" width="33.140625" customWidth="1"/>
    <col min="13313" max="13313" width="16.5703125" customWidth="1"/>
    <col min="13314" max="13314" width="15.5703125" customWidth="1"/>
    <col min="13315" max="13315" width="2" customWidth="1"/>
    <col min="13320" max="13320" width="14.7109375" bestFit="1" customWidth="1"/>
    <col min="13568" max="13568" width="33.140625" customWidth="1"/>
    <col min="13569" max="13569" width="16.5703125" customWidth="1"/>
    <col min="13570" max="13570" width="15.5703125" customWidth="1"/>
    <col min="13571" max="13571" width="2" customWidth="1"/>
    <col min="13576" max="13576" width="14.7109375" bestFit="1" customWidth="1"/>
    <col min="13824" max="13824" width="33.140625" customWidth="1"/>
    <col min="13825" max="13825" width="16.5703125" customWidth="1"/>
    <col min="13826" max="13826" width="15.5703125" customWidth="1"/>
    <col min="13827" max="13827" width="2" customWidth="1"/>
    <col min="13832" max="13832" width="14.7109375" bestFit="1" customWidth="1"/>
    <col min="14080" max="14080" width="33.140625" customWidth="1"/>
    <col min="14081" max="14081" width="16.5703125" customWidth="1"/>
    <col min="14082" max="14082" width="15.5703125" customWidth="1"/>
    <col min="14083" max="14083" width="2" customWidth="1"/>
    <col min="14088" max="14088" width="14.7109375" bestFit="1" customWidth="1"/>
    <col min="14336" max="14336" width="33.140625" customWidth="1"/>
    <col min="14337" max="14337" width="16.5703125" customWidth="1"/>
    <col min="14338" max="14338" width="15.5703125" customWidth="1"/>
    <col min="14339" max="14339" width="2" customWidth="1"/>
    <col min="14344" max="14344" width="14.7109375" bestFit="1" customWidth="1"/>
    <col min="14592" max="14592" width="33.140625" customWidth="1"/>
    <col min="14593" max="14593" width="16.5703125" customWidth="1"/>
    <col min="14594" max="14594" width="15.5703125" customWidth="1"/>
    <col min="14595" max="14595" width="2" customWidth="1"/>
    <col min="14600" max="14600" width="14.7109375" bestFit="1" customWidth="1"/>
    <col min="14848" max="14848" width="33.140625" customWidth="1"/>
    <col min="14849" max="14849" width="16.5703125" customWidth="1"/>
    <col min="14850" max="14850" width="15.5703125" customWidth="1"/>
    <col min="14851" max="14851" width="2" customWidth="1"/>
    <col min="14856" max="14856" width="14.7109375" bestFit="1" customWidth="1"/>
    <col min="15104" max="15104" width="33.140625" customWidth="1"/>
    <col min="15105" max="15105" width="16.5703125" customWidth="1"/>
    <col min="15106" max="15106" width="15.5703125" customWidth="1"/>
    <col min="15107" max="15107" width="2" customWidth="1"/>
    <col min="15112" max="15112" width="14.7109375" bestFit="1" customWidth="1"/>
    <col min="15360" max="15360" width="33.140625" customWidth="1"/>
    <col min="15361" max="15361" width="16.5703125" customWidth="1"/>
    <col min="15362" max="15362" width="15.5703125" customWidth="1"/>
    <col min="15363" max="15363" width="2" customWidth="1"/>
    <col min="15368" max="15368" width="14.7109375" bestFit="1" customWidth="1"/>
    <col min="15616" max="15616" width="33.140625" customWidth="1"/>
    <col min="15617" max="15617" width="16.5703125" customWidth="1"/>
    <col min="15618" max="15618" width="15.5703125" customWidth="1"/>
    <col min="15619" max="15619" width="2" customWidth="1"/>
    <col min="15624" max="15624" width="14.7109375" bestFit="1" customWidth="1"/>
    <col min="15872" max="15872" width="33.140625" customWidth="1"/>
    <col min="15873" max="15873" width="16.5703125" customWidth="1"/>
    <col min="15874" max="15874" width="15.5703125" customWidth="1"/>
    <col min="15875" max="15875" width="2" customWidth="1"/>
    <col min="15880" max="15880" width="14.7109375" bestFit="1" customWidth="1"/>
    <col min="16128" max="16128" width="33.140625" customWidth="1"/>
    <col min="16129" max="16129" width="16.5703125" customWidth="1"/>
    <col min="16130" max="16130" width="15.5703125" customWidth="1"/>
    <col min="16131" max="16131" width="2" customWidth="1"/>
    <col min="16136" max="16136" width="14.7109375" bestFit="1" customWidth="1"/>
  </cols>
  <sheetData>
    <row r="1" spans="1:8">
      <c r="A1" s="376" t="s">
        <v>35</v>
      </c>
      <c r="B1" s="377"/>
      <c r="C1" s="378"/>
    </row>
    <row r="2" spans="1:8">
      <c r="A2" s="382" t="s">
        <v>38</v>
      </c>
      <c r="B2" s="383"/>
      <c r="C2" s="384"/>
    </row>
    <row r="3" spans="1:8">
      <c r="A3" s="382" t="s">
        <v>64</v>
      </c>
      <c r="B3" s="383"/>
      <c r="C3" s="384"/>
    </row>
    <row r="4" spans="1:8">
      <c r="A4" s="585" t="s">
        <v>5</v>
      </c>
      <c r="B4" s="210"/>
      <c r="C4" s="306"/>
    </row>
    <row r="5" spans="1:8" ht="45.75" customHeight="1">
      <c r="A5" s="14" t="s">
        <v>32</v>
      </c>
      <c r="B5" s="997" t="s">
        <v>291</v>
      </c>
      <c r="C5" s="586" t="s">
        <v>295</v>
      </c>
      <c r="G5" s="16"/>
    </row>
    <row r="6" spans="1:8" s="16" customFormat="1" ht="13.5" customHeight="1">
      <c r="A6" s="590" t="s">
        <v>8</v>
      </c>
      <c r="B6" s="766">
        <v>19.293507694915164</v>
      </c>
      <c r="C6" s="754">
        <v>248934.86590944443</v>
      </c>
      <c r="D6" s="57"/>
      <c r="E6" s="57"/>
      <c r="H6" s="57"/>
    </row>
    <row r="7" spans="1:8" s="16" customFormat="1" ht="13.5" customHeight="1">
      <c r="A7" s="550" t="s">
        <v>9</v>
      </c>
      <c r="B7" s="766">
        <v>8.284432037134291</v>
      </c>
      <c r="C7" s="754">
        <v>106890.0487620221</v>
      </c>
      <c r="D7" s="57"/>
      <c r="E7" s="57"/>
      <c r="H7" s="57"/>
    </row>
    <row r="8" spans="1:8" s="16" customFormat="1" ht="13.5" customHeight="1">
      <c r="A8" s="550" t="s">
        <v>10</v>
      </c>
      <c r="B8" s="766">
        <v>15.949319445047019</v>
      </c>
      <c r="C8" s="754">
        <v>205786.41065077367</v>
      </c>
      <c r="D8" s="57"/>
      <c r="E8" s="57"/>
      <c r="H8" s="57"/>
    </row>
    <row r="9" spans="1:8" s="16" customFormat="1" ht="13.5" customHeight="1">
      <c r="A9" s="550" t="s">
        <v>11</v>
      </c>
      <c r="B9" s="766">
        <v>4.3908773074288954</v>
      </c>
      <c r="C9" s="754">
        <v>56653.381595183309</v>
      </c>
      <c r="D9" s="57"/>
      <c r="E9" s="57"/>
      <c r="H9" s="57"/>
    </row>
    <row r="10" spans="1:8" s="16" customFormat="1" ht="13.5" customHeight="1">
      <c r="A10" s="550" t="s">
        <v>12</v>
      </c>
      <c r="B10" s="766">
        <v>1.7254455286903427</v>
      </c>
      <c r="C10" s="754">
        <v>22262.59517504858</v>
      </c>
      <c r="D10" s="57"/>
      <c r="E10" s="57"/>
      <c r="G10" s="57"/>
      <c r="H10" s="57"/>
    </row>
    <row r="11" spans="1:8" s="16" customFormat="1" ht="13.5" customHeight="1">
      <c r="A11" s="550" t="s">
        <v>13</v>
      </c>
      <c r="B11" s="766">
        <v>0.70548147985759957</v>
      </c>
      <c r="C11" s="754">
        <v>9102.4887940015506</v>
      </c>
      <c r="D11" s="57"/>
      <c r="E11" s="57"/>
      <c r="G11" s="57"/>
      <c r="H11" s="57"/>
    </row>
    <row r="12" spans="1:8" s="16" customFormat="1" ht="13.5" customHeight="1">
      <c r="A12" s="550" t="s">
        <v>14</v>
      </c>
      <c r="B12" s="766">
        <v>3.6088961919848819</v>
      </c>
      <c r="C12" s="754">
        <v>46563.854734908091</v>
      </c>
      <c r="D12" s="57"/>
      <c r="E12" s="57"/>
      <c r="G12" s="57"/>
      <c r="H12" s="57"/>
    </row>
    <row r="13" spans="1:8" s="16" customFormat="1" ht="13.5" customHeight="1">
      <c r="A13" s="550" t="s">
        <v>15</v>
      </c>
      <c r="B13" s="766">
        <v>10.703760682398634</v>
      </c>
      <c r="C13" s="754">
        <v>138105.48461863838</v>
      </c>
      <c r="D13" s="57"/>
      <c r="E13" s="57"/>
      <c r="G13" s="57"/>
      <c r="H13" s="57"/>
    </row>
    <row r="14" spans="1:8" s="16" customFormat="1" ht="13.5" customHeight="1">
      <c r="A14" s="550" t="s">
        <v>16</v>
      </c>
      <c r="B14" s="766">
        <v>4.5062571923901906</v>
      </c>
      <c r="C14" s="754">
        <v>58142.072850587174</v>
      </c>
      <c r="D14" s="57"/>
      <c r="E14" s="57"/>
      <c r="G14" s="57"/>
      <c r="H14" s="57"/>
    </row>
    <row r="15" spans="1:8" s="16" customFormat="1" ht="13.5" customHeight="1">
      <c r="A15" s="550" t="s">
        <v>17</v>
      </c>
      <c r="B15" s="766">
        <v>4.7403030028205695</v>
      </c>
      <c r="C15" s="754">
        <v>61161.853564257435</v>
      </c>
      <c r="D15" s="57"/>
      <c r="E15" s="57"/>
      <c r="G15" s="57"/>
      <c r="H15" s="57"/>
    </row>
    <row r="16" spans="1:8" s="16" customFormat="1" ht="13.5" customHeight="1">
      <c r="A16" s="550" t="s">
        <v>18</v>
      </c>
      <c r="B16" s="766">
        <v>3.7007173800928528</v>
      </c>
      <c r="C16" s="754">
        <v>47748.579436644301</v>
      </c>
      <c r="D16" s="57"/>
      <c r="E16" s="57"/>
      <c r="G16" s="57"/>
      <c r="H16" s="57"/>
    </row>
    <row r="17" spans="1:8" s="16" customFormat="1" ht="13.5" customHeight="1">
      <c r="A17" s="550" t="s">
        <v>19</v>
      </c>
      <c r="B17" s="766">
        <v>2.0102493185897763</v>
      </c>
      <c r="C17" s="754">
        <v>25937.281726100267</v>
      </c>
      <c r="D17" s="57"/>
      <c r="E17" s="57"/>
      <c r="G17" s="57"/>
      <c r="H17" s="57"/>
    </row>
    <row r="18" spans="1:8" s="16" customFormat="1" ht="13.5" customHeight="1">
      <c r="A18" s="550" t="s">
        <v>20</v>
      </c>
      <c r="B18" s="766">
        <v>2.431267167804009</v>
      </c>
      <c r="C18" s="754">
        <v>31369.472880601919</v>
      </c>
      <c r="D18" s="57"/>
      <c r="E18" s="57"/>
      <c r="G18" s="57"/>
      <c r="H18" s="57"/>
    </row>
    <row r="19" spans="1:8" s="16" customFormat="1" ht="13.5" customHeight="1">
      <c r="A19" s="550" t="s">
        <v>21</v>
      </c>
      <c r="B19" s="766">
        <v>11.996535703048227</v>
      </c>
      <c r="C19" s="754">
        <v>154785.53997743147</v>
      </c>
      <c r="D19" s="57"/>
      <c r="E19" s="57"/>
      <c r="G19" s="57"/>
      <c r="H19" s="57"/>
    </row>
    <row r="20" spans="1:8" s="16" customFormat="1" ht="13.5" customHeight="1">
      <c r="A20" s="550" t="s">
        <v>22</v>
      </c>
      <c r="B20" s="766">
        <v>5.757562947990146</v>
      </c>
      <c r="C20" s="754">
        <v>74287.070194128057</v>
      </c>
      <c r="D20" s="57"/>
      <c r="E20" s="57"/>
      <c r="G20" s="57"/>
      <c r="H20" s="57"/>
    </row>
    <row r="21" spans="1:8" s="16" customFormat="1" ht="21" customHeight="1" thickBot="1">
      <c r="A21" s="588" t="s">
        <v>7</v>
      </c>
      <c r="B21" s="767">
        <v>99.804613080192595</v>
      </c>
      <c r="C21" s="759">
        <v>1287731.0008697705</v>
      </c>
      <c r="E21" s="17"/>
      <c r="G21" s="57"/>
      <c r="H21" s="57"/>
    </row>
    <row r="22" spans="1:8" s="16" customFormat="1" ht="13.5" customHeight="1" thickTop="1">
      <c r="A22" s="473" t="s">
        <v>301</v>
      </c>
      <c r="B22" s="18"/>
      <c r="C22" s="761">
        <v>1290251.9844800001</v>
      </c>
      <c r="D22" s="58"/>
      <c r="G22" s="57"/>
      <c r="H22" s="57"/>
    </row>
    <row r="23" spans="1:8" s="16" customFormat="1" ht="13.5" customHeight="1">
      <c r="A23" s="473" t="s">
        <v>84</v>
      </c>
      <c r="B23" s="768">
        <f>100-B21</f>
        <v>0.19538691980740452</v>
      </c>
      <c r="C23" s="592">
        <v>2520.9836102293834</v>
      </c>
      <c r="F23" s="17"/>
      <c r="G23" s="57"/>
      <c r="H23" s="57"/>
    </row>
    <row r="24" spans="1:8" s="16" customFormat="1" ht="13.5" customHeight="1">
      <c r="A24" s="475" t="s">
        <v>42</v>
      </c>
      <c r="B24" s="18"/>
      <c r="C24" s="592">
        <v>1287731.0008697708</v>
      </c>
      <c r="G24" s="57"/>
      <c r="H24" s="57"/>
    </row>
    <row r="25" spans="1:8" s="16" customFormat="1" ht="13.5" customHeight="1">
      <c r="A25" s="476" t="s">
        <v>490</v>
      </c>
      <c r="B25" s="477"/>
      <c r="C25" s="584"/>
      <c r="D25" s="57"/>
      <c r="G25" s="57"/>
      <c r="H25" s="57"/>
    </row>
    <row r="26" spans="1:8">
      <c r="C26" s="61"/>
      <c r="D26" s="61"/>
      <c r="G26" s="57"/>
      <c r="H26" s="57"/>
    </row>
    <row r="28" spans="1:8">
      <c r="D28" s="2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  <pageSetUpPr fitToPage="1"/>
  </sheetPr>
  <dimension ref="A1:E19"/>
  <sheetViews>
    <sheetView showGridLines="0" zoomScaleNormal="100" workbookViewId="0">
      <selection activeCell="A7" sqref="A7"/>
    </sheetView>
  </sheetViews>
  <sheetFormatPr baseColWidth="10" defaultRowHeight="12.75"/>
  <cols>
    <col min="1" max="1" width="38.28515625" customWidth="1"/>
    <col min="2" max="3" width="16.85546875" customWidth="1"/>
    <col min="256" max="259" width="16.85546875" customWidth="1"/>
    <col min="512" max="515" width="16.85546875" customWidth="1"/>
    <col min="768" max="771" width="16.85546875" customWidth="1"/>
    <col min="1024" max="1027" width="16.85546875" customWidth="1"/>
    <col min="1280" max="1283" width="16.85546875" customWidth="1"/>
    <col min="1536" max="1539" width="16.85546875" customWidth="1"/>
    <col min="1792" max="1795" width="16.85546875" customWidth="1"/>
    <col min="2048" max="2051" width="16.85546875" customWidth="1"/>
    <col min="2304" max="2307" width="16.85546875" customWidth="1"/>
    <col min="2560" max="2563" width="16.85546875" customWidth="1"/>
    <col min="2816" max="2819" width="16.85546875" customWidth="1"/>
    <col min="3072" max="3075" width="16.85546875" customWidth="1"/>
    <col min="3328" max="3331" width="16.85546875" customWidth="1"/>
    <col min="3584" max="3587" width="16.85546875" customWidth="1"/>
    <col min="3840" max="3843" width="16.85546875" customWidth="1"/>
    <col min="4096" max="4099" width="16.85546875" customWidth="1"/>
    <col min="4352" max="4355" width="16.85546875" customWidth="1"/>
    <col min="4608" max="4611" width="16.85546875" customWidth="1"/>
    <col min="4864" max="4867" width="16.85546875" customWidth="1"/>
    <col min="5120" max="5123" width="16.85546875" customWidth="1"/>
    <col min="5376" max="5379" width="16.85546875" customWidth="1"/>
    <col min="5632" max="5635" width="16.85546875" customWidth="1"/>
    <col min="5888" max="5891" width="16.85546875" customWidth="1"/>
    <col min="6144" max="6147" width="16.85546875" customWidth="1"/>
    <col min="6400" max="6403" width="16.85546875" customWidth="1"/>
    <col min="6656" max="6659" width="16.85546875" customWidth="1"/>
    <col min="6912" max="6915" width="16.85546875" customWidth="1"/>
    <col min="7168" max="7171" width="16.85546875" customWidth="1"/>
    <col min="7424" max="7427" width="16.85546875" customWidth="1"/>
    <col min="7680" max="7683" width="16.85546875" customWidth="1"/>
    <col min="7936" max="7939" width="16.85546875" customWidth="1"/>
    <col min="8192" max="8195" width="16.85546875" customWidth="1"/>
    <col min="8448" max="8451" width="16.85546875" customWidth="1"/>
    <col min="8704" max="8707" width="16.85546875" customWidth="1"/>
    <col min="8960" max="8963" width="16.85546875" customWidth="1"/>
    <col min="9216" max="9219" width="16.85546875" customWidth="1"/>
    <col min="9472" max="9475" width="16.85546875" customWidth="1"/>
    <col min="9728" max="9731" width="16.85546875" customWidth="1"/>
    <col min="9984" max="9987" width="16.85546875" customWidth="1"/>
    <col min="10240" max="10243" width="16.85546875" customWidth="1"/>
    <col min="10496" max="10499" width="16.85546875" customWidth="1"/>
    <col min="10752" max="10755" width="16.85546875" customWidth="1"/>
    <col min="11008" max="11011" width="16.85546875" customWidth="1"/>
    <col min="11264" max="11267" width="16.85546875" customWidth="1"/>
    <col min="11520" max="11523" width="16.85546875" customWidth="1"/>
    <col min="11776" max="11779" width="16.85546875" customWidth="1"/>
    <col min="12032" max="12035" width="16.85546875" customWidth="1"/>
    <col min="12288" max="12291" width="16.85546875" customWidth="1"/>
    <col min="12544" max="12547" width="16.85546875" customWidth="1"/>
    <col min="12800" max="12803" width="16.85546875" customWidth="1"/>
    <col min="13056" max="13059" width="16.85546875" customWidth="1"/>
    <col min="13312" max="13315" width="16.85546875" customWidth="1"/>
    <col min="13568" max="13571" width="16.85546875" customWidth="1"/>
    <col min="13824" max="13827" width="16.85546875" customWidth="1"/>
    <col min="14080" max="14083" width="16.85546875" customWidth="1"/>
    <col min="14336" max="14339" width="16.85546875" customWidth="1"/>
    <col min="14592" max="14595" width="16.85546875" customWidth="1"/>
    <col min="14848" max="14851" width="16.85546875" customWidth="1"/>
    <col min="15104" max="15107" width="16.85546875" customWidth="1"/>
    <col min="15360" max="15363" width="16.85546875" customWidth="1"/>
    <col min="15616" max="15619" width="16.85546875" customWidth="1"/>
    <col min="15872" max="15875" width="16.85546875" customWidth="1"/>
    <col min="16128" max="16131" width="16.85546875" customWidth="1"/>
  </cols>
  <sheetData>
    <row r="1" spans="1:5">
      <c r="A1" s="376" t="s">
        <v>43</v>
      </c>
      <c r="B1" s="378"/>
      <c r="C1" s="15"/>
    </row>
    <row r="2" spans="1:5" ht="24.75" customHeight="1">
      <c r="A2" s="379" t="s">
        <v>274</v>
      </c>
      <c r="B2" s="381"/>
      <c r="C2" s="15"/>
    </row>
    <row r="3" spans="1:5">
      <c r="A3" s="382" t="s">
        <v>492</v>
      </c>
      <c r="B3" s="384"/>
      <c r="C3" s="15"/>
    </row>
    <row r="4" spans="1:5">
      <c r="A4" s="596" t="s">
        <v>5</v>
      </c>
      <c r="B4" s="597"/>
      <c r="C4" s="15"/>
    </row>
    <row r="5" spans="1:5">
      <c r="A5" s="593" t="s">
        <v>98</v>
      </c>
      <c r="B5" s="594" t="s">
        <v>44</v>
      </c>
    </row>
    <row r="6" spans="1:5" s="16" customFormat="1" ht="21" customHeight="1">
      <c r="A6" s="385" t="s">
        <v>102</v>
      </c>
      <c r="B6" s="201">
        <v>75827959.160994112</v>
      </c>
      <c r="E6" s="17"/>
    </row>
    <row r="7" spans="1:5" s="16" customFormat="1" ht="21" customHeight="1">
      <c r="A7" s="386" t="s">
        <v>578</v>
      </c>
      <c r="B7" s="201">
        <v>76631157.562619984</v>
      </c>
      <c r="E7" s="17"/>
    </row>
    <row r="8" spans="1:5" s="16" customFormat="1" ht="21" customHeight="1" thickBot="1">
      <c r="A8" s="814" t="s">
        <v>491</v>
      </c>
      <c r="B8" s="769">
        <v>1.0105999999999999</v>
      </c>
      <c r="E8" s="17"/>
    </row>
    <row r="9" spans="1:5" ht="13.5" thickTop="1">
      <c r="A9" s="770" t="s">
        <v>490</v>
      </c>
      <c r="E9" s="17"/>
    </row>
    <row r="10" spans="1:5">
      <c r="E10" s="17"/>
    </row>
    <row r="11" spans="1:5">
      <c r="E11" s="17"/>
    </row>
    <row r="12" spans="1:5">
      <c r="E12" s="17"/>
    </row>
    <row r="13" spans="1:5">
      <c r="E13" s="17"/>
    </row>
    <row r="14" spans="1:5">
      <c r="E14" s="17"/>
    </row>
    <row r="15" spans="1:5">
      <c r="E15" s="17"/>
    </row>
    <row r="16" spans="1:5">
      <c r="E16" s="17"/>
    </row>
    <row r="17" spans="5:5">
      <c r="E17" s="17"/>
    </row>
    <row r="18" spans="5:5">
      <c r="E18" s="17"/>
    </row>
    <row r="19" spans="5:5">
      <c r="E19" s="17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92D050"/>
    <pageSetUpPr fitToPage="1"/>
  </sheetPr>
  <dimension ref="A1:AO75"/>
  <sheetViews>
    <sheetView showGridLines="0" zoomScaleNormal="100" workbookViewId="0">
      <selection activeCell="C19" sqref="C19"/>
    </sheetView>
  </sheetViews>
  <sheetFormatPr baseColWidth="10" defaultRowHeight="12.75"/>
  <cols>
    <col min="1" max="1" width="22.140625" customWidth="1"/>
    <col min="2" max="6" width="15" customWidth="1"/>
    <col min="7" max="7" width="17" customWidth="1"/>
    <col min="8" max="10" width="15" customWidth="1"/>
    <col min="11" max="11" width="15.85546875" customWidth="1"/>
    <col min="12" max="12" width="15" customWidth="1"/>
    <col min="13" max="13" width="14.85546875" bestFit="1" customWidth="1"/>
    <col min="39" max="39" width="14.28515625" customWidth="1"/>
  </cols>
  <sheetData>
    <row r="1" spans="1:41" s="6" customFormat="1" ht="20.25" customHeight="1">
      <c r="A1" s="376" t="s">
        <v>43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8"/>
    </row>
    <row r="2" spans="1:41" s="6" customFormat="1">
      <c r="A2" s="382" t="s">
        <v>99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4"/>
    </row>
    <row r="3" spans="1:41" s="6" customFormat="1">
      <c r="A3" s="382" t="s">
        <v>493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4"/>
    </row>
    <row r="4" spans="1:41" ht="13.5" thickBot="1">
      <c r="A4" s="585" t="s">
        <v>5</v>
      </c>
      <c r="B4" s="203"/>
      <c r="C4" s="203"/>
      <c r="D4" s="297"/>
      <c r="E4" s="298"/>
      <c r="F4" s="203"/>
      <c r="G4" s="1"/>
      <c r="H4" s="1"/>
      <c r="I4" s="1"/>
      <c r="J4" s="1"/>
      <c r="L4" s="363"/>
    </row>
    <row r="5" spans="1:41" ht="78" thickTop="1">
      <c r="A5" s="599" t="s">
        <v>104</v>
      </c>
      <c r="B5" s="600" t="s">
        <v>302</v>
      </c>
      <c r="C5" s="600" t="s">
        <v>303</v>
      </c>
      <c r="D5" s="600" t="s">
        <v>304</v>
      </c>
      <c r="E5" s="600" t="s">
        <v>305</v>
      </c>
      <c r="F5" s="600" t="s">
        <v>306</v>
      </c>
      <c r="G5" s="601" t="s">
        <v>494</v>
      </c>
      <c r="H5" s="602" t="s">
        <v>307</v>
      </c>
      <c r="I5" s="602" t="s">
        <v>308</v>
      </c>
      <c r="J5" s="602" t="s">
        <v>309</v>
      </c>
      <c r="K5" s="601" t="s">
        <v>495</v>
      </c>
      <c r="L5" s="603" t="s">
        <v>310</v>
      </c>
    </row>
    <row r="6" spans="1:41">
      <c r="A6" s="285" t="s">
        <v>8</v>
      </c>
      <c r="B6" s="201">
        <v>1461272.0801673657</v>
      </c>
      <c r="C6" s="201">
        <v>490196.76490799995</v>
      </c>
      <c r="D6" s="201">
        <v>838380.53124599997</v>
      </c>
      <c r="E6" s="201">
        <v>145994.597094356</v>
      </c>
      <c r="F6" s="201">
        <v>76468.798250000007</v>
      </c>
      <c r="G6" s="201">
        <v>3012312.7716657217</v>
      </c>
      <c r="H6" s="201">
        <v>8361142.9582700003</v>
      </c>
      <c r="I6" s="204">
        <v>6317559.4771384588</v>
      </c>
      <c r="J6" s="204">
        <v>2342771.2531732493</v>
      </c>
      <c r="K6" s="204">
        <v>17021473.688581709</v>
      </c>
      <c r="L6" s="204">
        <v>20033786.460247431</v>
      </c>
      <c r="M6" s="68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>
      <c r="A7" s="285" t="s">
        <v>9</v>
      </c>
      <c r="B7" s="201">
        <v>333460.70043319976</v>
      </c>
      <c r="C7" s="201">
        <v>136538.40656799998</v>
      </c>
      <c r="D7" s="201">
        <v>208400.73751599996</v>
      </c>
      <c r="E7" s="201">
        <v>76824.326417999997</v>
      </c>
      <c r="F7" s="201">
        <v>19948.617199999997</v>
      </c>
      <c r="G7" s="201">
        <v>775172.78813519969</v>
      </c>
      <c r="H7" s="201">
        <v>1937906.6015299999</v>
      </c>
      <c r="I7" s="204">
        <v>1916877.4652878335</v>
      </c>
      <c r="J7" s="204">
        <v>838016.81165143731</v>
      </c>
      <c r="K7" s="204">
        <v>4692800.8784692707</v>
      </c>
      <c r="L7" s="204">
        <v>5467973.6666044705</v>
      </c>
      <c r="M7" s="68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1">
      <c r="A8" s="285" t="s">
        <v>10</v>
      </c>
      <c r="B8" s="201">
        <v>1346945.3121284985</v>
      </c>
      <c r="C8" s="201">
        <v>314684.00340400002</v>
      </c>
      <c r="D8" s="201">
        <v>533623.13623599999</v>
      </c>
      <c r="E8" s="201">
        <v>276967.29812704003</v>
      </c>
      <c r="F8" s="201">
        <v>41369.174559999985</v>
      </c>
      <c r="G8" s="201">
        <v>2513588.9244555384</v>
      </c>
      <c r="H8" s="201">
        <v>4559459.950819999</v>
      </c>
      <c r="I8" s="204">
        <v>5322902.6071452908</v>
      </c>
      <c r="J8" s="204">
        <v>2119690.2968827114</v>
      </c>
      <c r="K8" s="204">
        <v>12002052.854848001</v>
      </c>
      <c r="L8" s="204">
        <v>14515641.77930354</v>
      </c>
      <c r="M8" s="68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1">
      <c r="A9" s="285" t="s">
        <v>11</v>
      </c>
      <c r="B9" s="201">
        <v>126781.23402753698</v>
      </c>
      <c r="C9" s="201">
        <v>94179.956471999991</v>
      </c>
      <c r="D9" s="201">
        <v>103273.658664</v>
      </c>
      <c r="E9" s="201">
        <v>41634.991045307994</v>
      </c>
      <c r="F9" s="201">
        <v>5116.6823999999997</v>
      </c>
      <c r="G9" s="201">
        <v>370986.52260884497</v>
      </c>
      <c r="H9" s="201">
        <v>892098.22088000015</v>
      </c>
      <c r="I9" s="204">
        <v>781545.8066046508</v>
      </c>
      <c r="J9" s="204">
        <v>325739.92878472607</v>
      </c>
      <c r="K9" s="204">
        <v>1999383.9562693769</v>
      </c>
      <c r="L9" s="204">
        <v>2370370.4788782219</v>
      </c>
      <c r="M9" s="68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1">
      <c r="A10" s="285" t="s">
        <v>12</v>
      </c>
      <c r="B10" s="201">
        <v>180357.72109511856</v>
      </c>
      <c r="C10" s="201">
        <v>63316.293107999998</v>
      </c>
      <c r="D10" s="201">
        <v>29269.947163999997</v>
      </c>
      <c r="E10" s="201">
        <v>14841.369551872</v>
      </c>
      <c r="F10" s="201">
        <v>6002.6549100000002</v>
      </c>
      <c r="G10" s="201">
        <v>293787.98582899058</v>
      </c>
      <c r="H10" s="201">
        <v>473106.29125000001</v>
      </c>
      <c r="I10" s="204">
        <v>462020.14240570483</v>
      </c>
      <c r="J10" s="204">
        <v>194011.85768475779</v>
      </c>
      <c r="K10" s="204">
        <v>1129138.2913404626</v>
      </c>
      <c r="L10" s="204">
        <v>1422926.2771694532</v>
      </c>
      <c r="M10" s="68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1">
      <c r="A11" s="285" t="s">
        <v>13</v>
      </c>
      <c r="B11" s="201">
        <v>62463.370434774457</v>
      </c>
      <c r="C11" s="201">
        <v>23143.861765999998</v>
      </c>
      <c r="D11" s="201">
        <v>23739.691313999996</v>
      </c>
      <c r="E11" s="201">
        <v>5361.9505259999996</v>
      </c>
      <c r="F11" s="201">
        <v>2033.7799600000003</v>
      </c>
      <c r="G11" s="201">
        <v>116742.65400077445</v>
      </c>
      <c r="H11" s="201">
        <v>274129.50157999998</v>
      </c>
      <c r="I11" s="204">
        <v>239398.67961919121</v>
      </c>
      <c r="J11" s="204">
        <v>104332.4558835818</v>
      </c>
      <c r="K11" s="204">
        <v>617860.63708277303</v>
      </c>
      <c r="L11" s="204">
        <v>734603.29108354752</v>
      </c>
      <c r="M11" s="68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1">
      <c r="A12" s="285" t="s">
        <v>14</v>
      </c>
      <c r="B12" s="201">
        <v>296705.2107340779</v>
      </c>
      <c r="C12" s="201">
        <v>35935.409993999994</v>
      </c>
      <c r="D12" s="201">
        <v>76020.050514000002</v>
      </c>
      <c r="E12" s="201">
        <v>18505.035963999999</v>
      </c>
      <c r="F12" s="201">
        <v>8981.2446299999992</v>
      </c>
      <c r="G12" s="201">
        <v>436146.95183607785</v>
      </c>
      <c r="H12" s="201">
        <v>830369.57416000008</v>
      </c>
      <c r="I12" s="204">
        <v>931291.07666063879</v>
      </c>
      <c r="J12" s="204">
        <v>480673.87046872772</v>
      </c>
      <c r="K12" s="204">
        <v>2242334.5212893668</v>
      </c>
      <c r="L12" s="204">
        <v>2678481.4731254447</v>
      </c>
      <c r="M12" s="68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1">
      <c r="A13" s="285" t="s">
        <v>15</v>
      </c>
      <c r="B13" s="201">
        <v>1025149.7614578879</v>
      </c>
      <c r="C13" s="201">
        <v>304386.393644</v>
      </c>
      <c r="D13" s="201">
        <v>613939.55053000001</v>
      </c>
      <c r="E13" s="201">
        <v>73056.951101999992</v>
      </c>
      <c r="F13" s="201">
        <v>36954.610410000001</v>
      </c>
      <c r="G13" s="201">
        <v>2053487.2671438879</v>
      </c>
      <c r="H13" s="201">
        <v>3467294.3838499999</v>
      </c>
      <c r="I13" s="204">
        <v>3573150.3164499938</v>
      </c>
      <c r="J13" s="204">
        <v>1456003.9711507501</v>
      </c>
      <c r="K13" s="204">
        <v>8496448.6714507435</v>
      </c>
      <c r="L13" s="204">
        <v>10549935.938594632</v>
      </c>
      <c r="M13" s="68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1">
      <c r="A14" s="285" t="s">
        <v>16</v>
      </c>
      <c r="B14" s="201">
        <v>250735.24067640415</v>
      </c>
      <c r="C14" s="201">
        <v>113902.45215</v>
      </c>
      <c r="D14" s="201">
        <v>173644.31369399998</v>
      </c>
      <c r="E14" s="201">
        <v>34591.807187999999</v>
      </c>
      <c r="F14" s="201">
        <v>8544.5051199999998</v>
      </c>
      <c r="G14" s="201">
        <v>581418.31882840407</v>
      </c>
      <c r="H14" s="201">
        <v>1160384.0234099999</v>
      </c>
      <c r="I14" s="204">
        <v>1028728.20734615</v>
      </c>
      <c r="J14" s="204">
        <v>500379.59347717749</v>
      </c>
      <c r="K14" s="204">
        <v>2689491.8242333271</v>
      </c>
      <c r="L14" s="204">
        <v>3270910.143061731</v>
      </c>
      <c r="M14" s="68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1">
      <c r="A15" s="285" t="s">
        <v>17</v>
      </c>
      <c r="B15" s="201">
        <v>359517.65958100703</v>
      </c>
      <c r="C15" s="201">
        <v>106757.530362</v>
      </c>
      <c r="D15" s="201">
        <v>86345.552833999987</v>
      </c>
      <c r="E15" s="201">
        <v>50197.371115999995</v>
      </c>
      <c r="F15" s="201">
        <v>9266.7884599999998</v>
      </c>
      <c r="G15" s="201">
        <v>612084.902353007</v>
      </c>
      <c r="H15" s="201">
        <v>1153441.9406499998</v>
      </c>
      <c r="I15" s="204">
        <v>1336564.935207091</v>
      </c>
      <c r="J15" s="204">
        <v>687943.35594079632</v>
      </c>
      <c r="K15" s="204">
        <v>3177950.231797887</v>
      </c>
      <c r="L15" s="204">
        <v>3790035.1341508939</v>
      </c>
      <c r="M15" s="68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1">
      <c r="A16" s="285" t="s">
        <v>18</v>
      </c>
      <c r="B16" s="201">
        <v>230476.77309974321</v>
      </c>
      <c r="C16" s="201">
        <v>94667.530547999995</v>
      </c>
      <c r="D16" s="201">
        <v>189290.877664</v>
      </c>
      <c r="E16" s="201">
        <v>40905.366708043999</v>
      </c>
      <c r="F16" s="201">
        <v>0</v>
      </c>
      <c r="G16" s="201">
        <v>555340.54801978718</v>
      </c>
      <c r="H16" s="201">
        <v>1288253.1335699994</v>
      </c>
      <c r="I16" s="204">
        <v>0</v>
      </c>
      <c r="J16" s="204">
        <v>73150.643744386121</v>
      </c>
      <c r="K16" s="204">
        <v>1361403.7773143854</v>
      </c>
      <c r="L16" s="204">
        <v>1916744.3253341727</v>
      </c>
      <c r="M16" s="68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>
      <c r="A17" s="285" t="s">
        <v>19</v>
      </c>
      <c r="B17" s="201">
        <v>125384.10971296133</v>
      </c>
      <c r="C17" s="201">
        <v>58195.431317999995</v>
      </c>
      <c r="D17" s="201">
        <v>46933.082585999997</v>
      </c>
      <c r="E17" s="201">
        <v>30574.419537999998</v>
      </c>
      <c r="F17" s="201">
        <v>3538.6532499999998</v>
      </c>
      <c r="G17" s="201">
        <v>264625.69640496129</v>
      </c>
      <c r="H17" s="201">
        <v>513992.45696999994</v>
      </c>
      <c r="I17" s="204">
        <v>656138.68744314532</v>
      </c>
      <c r="J17" s="204">
        <v>338164.73617032927</v>
      </c>
      <c r="K17" s="204">
        <v>1508295.8805834744</v>
      </c>
      <c r="L17" s="204">
        <v>1772921.5769884358</v>
      </c>
      <c r="M17" s="68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>
      <c r="A18" s="285" t="s">
        <v>20</v>
      </c>
      <c r="B18" s="201">
        <v>307916.65853370575</v>
      </c>
      <c r="C18" s="201">
        <v>66737.618771999987</v>
      </c>
      <c r="D18" s="201">
        <v>78466.056223999985</v>
      </c>
      <c r="E18" s="201">
        <v>20923.557709686</v>
      </c>
      <c r="F18" s="201">
        <v>17610.561309999997</v>
      </c>
      <c r="G18" s="201">
        <v>491654.45254939172</v>
      </c>
      <c r="H18" s="201">
        <v>1033826.3124999999</v>
      </c>
      <c r="I18" s="204">
        <v>1172095.2943921422</v>
      </c>
      <c r="J18" s="204">
        <v>408930.82126689277</v>
      </c>
      <c r="K18" s="204">
        <v>2614852.4281590348</v>
      </c>
      <c r="L18" s="204">
        <v>3106506.8807084267</v>
      </c>
      <c r="M18" s="68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>
      <c r="A19" s="285" t="s">
        <v>21</v>
      </c>
      <c r="B19" s="201">
        <v>1566045.4080214687</v>
      </c>
      <c r="C19" s="201">
        <v>514560.64320599998</v>
      </c>
      <c r="D19" s="201">
        <v>450007.81025599997</v>
      </c>
      <c r="E19" s="201">
        <v>177784.115322</v>
      </c>
      <c r="F19" s="201">
        <v>120699.79641000001</v>
      </c>
      <c r="G19" s="201">
        <v>2829097.7732154685</v>
      </c>
      <c r="H19" s="201">
        <v>9999191.908300003</v>
      </c>
      <c r="I19" s="204">
        <v>5853138.9534137389</v>
      </c>
      <c r="J19" s="204">
        <v>1554523.9803264604</v>
      </c>
      <c r="K19" s="204">
        <v>17406854.8420402</v>
      </c>
      <c r="L19" s="204">
        <v>20235952.615255669</v>
      </c>
      <c r="M19" s="68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>
      <c r="A20" s="285" t="s">
        <v>22</v>
      </c>
      <c r="B20" s="201">
        <v>340378.07503613312</v>
      </c>
      <c r="C20" s="201">
        <v>168063.43688999998</v>
      </c>
      <c r="D20" s="201">
        <v>199253.03896599996</v>
      </c>
      <c r="E20" s="201">
        <v>95269.096029161999</v>
      </c>
      <c r="F20" s="201">
        <v>11876.698540000001</v>
      </c>
      <c r="G20" s="201">
        <v>814840.34546129499</v>
      </c>
      <c r="H20" s="201">
        <v>1850987.6010800002</v>
      </c>
      <c r="I20" s="204">
        <v>1831304.9239259707</v>
      </c>
      <c r="J20" s="204">
        <v>913462.90027838782</v>
      </c>
      <c r="K20" s="204">
        <v>4595755.4252843587</v>
      </c>
      <c r="L20" s="204">
        <v>5410595.7707456537</v>
      </c>
      <c r="M20" s="68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21" customHeight="1" thickBot="1">
      <c r="A21" s="815" t="s">
        <v>7</v>
      </c>
      <c r="B21" s="20">
        <v>8013589.3151398823</v>
      </c>
      <c r="C21" s="20">
        <v>2585265.7331100004</v>
      </c>
      <c r="D21" s="20">
        <v>3650588.035408</v>
      </c>
      <c r="E21" s="20">
        <v>1103432.2534394679</v>
      </c>
      <c r="F21" s="20">
        <v>368412.56541000004</v>
      </c>
      <c r="G21" s="20">
        <v>15721287.90250735</v>
      </c>
      <c r="H21" s="20">
        <v>37795584.858820006</v>
      </c>
      <c r="I21" s="20">
        <v>31422716.573040001</v>
      </c>
      <c r="J21" s="20">
        <v>12337796.476884373</v>
      </c>
      <c r="K21" s="20">
        <v>81556097.908744365</v>
      </c>
      <c r="L21" s="20">
        <v>97277385.8112517</v>
      </c>
      <c r="M21" s="68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3.5" thickTop="1">
      <c r="A22" s="756" t="s">
        <v>490</v>
      </c>
      <c r="B22" s="201"/>
      <c r="C22" s="201"/>
      <c r="D22" s="201"/>
      <c r="E22" s="201"/>
      <c r="F22" s="203"/>
      <c r="G22" s="203"/>
      <c r="L22" s="204"/>
    </row>
    <row r="23" spans="1:40">
      <c r="A23" s="21"/>
      <c r="B23" s="51"/>
      <c r="C23" s="51"/>
      <c r="D23" s="51"/>
      <c r="E23" s="51"/>
      <c r="F23" s="51"/>
      <c r="G23" s="51"/>
      <c r="H23" s="51"/>
      <c r="J23" s="51"/>
      <c r="K23" s="51"/>
      <c r="L23" s="51"/>
      <c r="M23" s="51"/>
    </row>
    <row r="24" spans="1:40">
      <c r="B24" s="604"/>
      <c r="C24" s="604"/>
      <c r="D24" s="604"/>
      <c r="E24" s="604"/>
      <c r="F24" s="771"/>
      <c r="G24" s="772"/>
      <c r="H24" s="203"/>
      <c r="I24" s="205"/>
      <c r="J24" s="205"/>
      <c r="K24" s="205"/>
      <c r="L24" s="205"/>
      <c r="M24" s="1"/>
    </row>
    <row r="25" spans="1:40">
      <c r="A25" s="21"/>
      <c r="B25" s="32"/>
      <c r="C25" s="46"/>
      <c r="D25" s="46"/>
      <c r="E25" s="46"/>
      <c r="F25" s="35"/>
      <c r="G25" s="35"/>
      <c r="H25" s="1"/>
      <c r="I25" s="1"/>
      <c r="J25" s="1"/>
      <c r="K25" s="1"/>
      <c r="L25" s="1"/>
      <c r="M25" s="1"/>
    </row>
    <row r="26" spans="1:40">
      <c r="A26" s="21"/>
      <c r="B26" s="32"/>
      <c r="C26" s="46"/>
      <c r="D26" s="46"/>
      <c r="E26" s="46"/>
      <c r="F26" s="21"/>
      <c r="G26" s="21"/>
    </row>
    <row r="27" spans="1:40">
      <c r="A27" s="21"/>
      <c r="B27" s="32"/>
      <c r="C27" s="47"/>
      <c r="D27" s="47"/>
      <c r="E27" s="48"/>
      <c r="F27" s="21"/>
      <c r="G27" s="21"/>
    </row>
    <row r="28" spans="1:40">
      <c r="A28" s="21"/>
      <c r="B28" s="33"/>
      <c r="C28" s="38"/>
      <c r="D28" s="49"/>
      <c r="E28" s="49"/>
      <c r="F28" s="21"/>
      <c r="G28" s="21"/>
    </row>
    <row r="29" spans="1:40">
      <c r="A29" s="21"/>
      <c r="B29" s="33"/>
      <c r="C29" s="35"/>
      <c r="D29" s="36"/>
      <c r="E29" s="36"/>
      <c r="F29" s="21"/>
      <c r="G29" s="21"/>
    </row>
    <row r="30" spans="1:40">
      <c r="A30" s="21"/>
      <c r="B30" s="33"/>
      <c r="C30" s="35"/>
      <c r="D30" s="36"/>
      <c r="E30" s="36"/>
      <c r="F30" s="21"/>
      <c r="G30" s="21"/>
    </row>
    <row r="31" spans="1:40">
      <c r="A31" s="21"/>
      <c r="B31" s="33"/>
      <c r="C31" s="35"/>
      <c r="D31" s="36"/>
      <c r="E31" s="36"/>
      <c r="F31" s="21"/>
      <c r="G31" s="21"/>
    </row>
    <row r="32" spans="1:40">
      <c r="A32" s="21"/>
      <c r="B32" s="33"/>
      <c r="C32" s="35"/>
      <c r="D32" s="36"/>
      <c r="E32" s="36"/>
      <c r="F32" s="21"/>
      <c r="G32" s="21"/>
    </row>
    <row r="33" spans="1:7">
      <c r="A33" s="21"/>
      <c r="B33" s="33"/>
      <c r="C33" s="35"/>
      <c r="D33" s="36"/>
      <c r="E33" s="36"/>
      <c r="F33" s="21"/>
      <c r="G33" s="21"/>
    </row>
    <row r="34" spans="1:7">
      <c r="A34" s="21"/>
      <c r="B34" s="33"/>
      <c r="C34" s="35"/>
      <c r="D34" s="36"/>
      <c r="E34" s="36"/>
      <c r="F34" s="21"/>
      <c r="G34" s="21"/>
    </row>
    <row r="35" spans="1:7">
      <c r="A35" s="21"/>
      <c r="B35" s="33"/>
      <c r="C35" s="35"/>
      <c r="D35" s="36"/>
      <c r="E35" s="36"/>
      <c r="F35" s="21"/>
      <c r="G35" s="21"/>
    </row>
    <row r="36" spans="1:7">
      <c r="A36" s="21"/>
      <c r="B36" s="33"/>
      <c r="C36" s="35"/>
      <c r="D36" s="36"/>
      <c r="E36" s="36"/>
      <c r="F36" s="21"/>
      <c r="G36" s="21"/>
    </row>
    <row r="37" spans="1:7">
      <c r="A37" s="21"/>
      <c r="B37" s="33"/>
      <c r="C37" s="35"/>
      <c r="D37" s="36"/>
      <c r="E37" s="36"/>
      <c r="F37" s="21"/>
      <c r="G37" s="21"/>
    </row>
    <row r="38" spans="1:7">
      <c r="A38" s="21"/>
      <c r="B38" s="33"/>
      <c r="C38" s="35"/>
      <c r="D38" s="36"/>
      <c r="E38" s="36"/>
      <c r="F38" s="21"/>
      <c r="G38" s="21"/>
    </row>
    <row r="39" spans="1:7">
      <c r="A39" s="21"/>
      <c r="B39" s="33"/>
      <c r="C39" s="35"/>
      <c r="D39" s="36"/>
      <c r="E39" s="36"/>
      <c r="F39" s="21"/>
      <c r="G39" s="21"/>
    </row>
    <row r="40" spans="1:7">
      <c r="A40" s="21"/>
      <c r="B40" s="33"/>
      <c r="C40" s="35"/>
      <c r="D40" s="36"/>
      <c r="E40" s="36"/>
      <c r="F40" s="21"/>
      <c r="G40" s="21"/>
    </row>
    <row r="41" spans="1:7">
      <c r="A41" s="21"/>
      <c r="B41" s="33"/>
      <c r="C41" s="35"/>
      <c r="D41" s="36"/>
      <c r="E41" s="36"/>
      <c r="F41" s="21"/>
      <c r="G41" s="21"/>
    </row>
    <row r="42" spans="1:7">
      <c r="A42" s="21"/>
      <c r="B42" s="33"/>
      <c r="C42" s="35"/>
      <c r="D42" s="36"/>
      <c r="E42" s="36"/>
      <c r="F42" s="21"/>
      <c r="G42" s="21"/>
    </row>
    <row r="43" spans="1:7">
      <c r="A43" s="21"/>
      <c r="B43" s="173"/>
      <c r="C43" s="34"/>
      <c r="D43" s="34"/>
      <c r="E43" s="34"/>
      <c r="F43" s="21"/>
      <c r="G43" s="21"/>
    </row>
    <row r="44" spans="1:7">
      <c r="A44" s="21"/>
      <c r="B44" s="173"/>
      <c r="C44" s="34"/>
      <c r="D44" s="34"/>
      <c r="E44" s="34"/>
      <c r="F44" s="21"/>
      <c r="G44" s="21"/>
    </row>
    <row r="45" spans="1:7">
      <c r="A45" s="38"/>
      <c r="B45" s="39"/>
      <c r="C45" s="40"/>
      <c r="D45" s="41"/>
      <c r="E45" s="42"/>
      <c r="F45" s="37"/>
      <c r="G45" s="37"/>
    </row>
    <row r="46" spans="1:7">
      <c r="A46" s="38"/>
      <c r="B46" s="39"/>
      <c r="C46" s="40"/>
      <c r="D46" s="41"/>
      <c r="E46" s="42"/>
      <c r="F46" s="37"/>
      <c r="G46" s="37"/>
    </row>
    <row r="47" spans="1:7" ht="26.25" customHeight="1">
      <c r="A47" s="38"/>
      <c r="B47" s="39"/>
      <c r="C47" s="40"/>
      <c r="D47" s="41"/>
      <c r="E47" s="42"/>
      <c r="F47" s="37"/>
      <c r="G47" s="37"/>
    </row>
    <row r="48" spans="1:7">
      <c r="A48" s="38"/>
      <c r="B48" s="39"/>
      <c r="C48" s="39"/>
      <c r="D48" s="41"/>
      <c r="E48" s="43"/>
      <c r="F48" s="37"/>
      <c r="G48" s="37"/>
    </row>
    <row r="49" spans="1:7">
      <c r="A49" s="38"/>
      <c r="B49" s="50"/>
      <c r="C49" s="50"/>
      <c r="D49" s="50"/>
      <c r="E49" s="42"/>
      <c r="F49" s="37"/>
      <c r="G49" s="37"/>
    </row>
    <row r="50" spans="1:7">
      <c r="A50" s="38"/>
      <c r="B50" s="50"/>
      <c r="C50" s="50"/>
      <c r="D50" s="50"/>
      <c r="E50" s="42"/>
      <c r="F50" s="37"/>
      <c r="G50" s="37"/>
    </row>
    <row r="51" spans="1:7">
      <c r="A51" s="173"/>
      <c r="B51" s="34"/>
      <c r="C51" s="34"/>
      <c r="D51" s="34"/>
      <c r="E51" s="35"/>
      <c r="F51" s="21"/>
      <c r="G51" s="21"/>
    </row>
    <row r="52" spans="1:7">
      <c r="A52" s="21"/>
      <c r="B52" s="21"/>
      <c r="C52" s="21"/>
      <c r="D52" s="21"/>
      <c r="E52" s="21"/>
      <c r="F52" s="21"/>
      <c r="G52" s="21"/>
    </row>
    <row r="53" spans="1:7" s="1" customFormat="1">
      <c r="A53" s="52"/>
      <c r="B53" s="53"/>
      <c r="C53" s="53"/>
      <c r="D53" s="53"/>
      <c r="E53" s="53"/>
      <c r="F53" s="53"/>
      <c r="G53" s="35"/>
    </row>
    <row r="54" spans="1:7" s="1" customFormat="1">
      <c r="A54" s="35"/>
      <c r="B54" s="35"/>
      <c r="C54" s="35"/>
      <c r="D54" s="35"/>
      <c r="E54" s="35"/>
      <c r="F54" s="35"/>
      <c r="G54" s="35"/>
    </row>
    <row r="55" spans="1:7" s="1" customFormat="1">
      <c r="A55" s="33"/>
      <c r="B55" s="33"/>
      <c r="C55" s="33"/>
      <c r="D55" s="33"/>
      <c r="E55" s="35"/>
      <c r="F55" s="35"/>
      <c r="G55" s="35"/>
    </row>
    <row r="56" spans="1:7" s="1" customFormat="1">
      <c r="A56" s="32"/>
      <c r="B56" s="46"/>
      <c r="C56" s="46"/>
      <c r="D56" s="46"/>
      <c r="E56" s="46"/>
      <c r="F56" s="46"/>
      <c r="G56" s="35"/>
    </row>
    <row r="57" spans="1:7" s="1" customFormat="1">
      <c r="A57" s="32"/>
      <c r="B57" s="46"/>
      <c r="C57" s="46"/>
      <c r="D57" s="46"/>
      <c r="E57" s="46"/>
      <c r="F57" s="46"/>
      <c r="G57" s="35"/>
    </row>
    <row r="58" spans="1:7" s="1" customFormat="1">
      <c r="A58" s="32"/>
      <c r="B58" s="44"/>
      <c r="C58" s="45"/>
      <c r="D58" s="48"/>
      <c r="E58" s="45"/>
      <c r="F58" s="44"/>
      <c r="G58" s="35"/>
    </row>
    <row r="59" spans="1:7" s="1" customFormat="1">
      <c r="A59" s="33"/>
      <c r="B59" s="35"/>
      <c r="C59" s="35"/>
      <c r="D59" s="35"/>
      <c r="E59" s="35"/>
      <c r="F59" s="35"/>
      <c r="G59" s="35"/>
    </row>
    <row r="60" spans="1:7" s="1" customFormat="1">
      <c r="A60" s="33"/>
      <c r="B60" s="35"/>
      <c r="C60" s="35"/>
      <c r="D60" s="35"/>
      <c r="E60" s="35"/>
      <c r="F60" s="35"/>
      <c r="G60" s="35"/>
    </row>
    <row r="61" spans="1:7" s="1" customFormat="1">
      <c r="A61" s="33"/>
      <c r="B61" s="35"/>
      <c r="C61" s="35"/>
      <c r="D61" s="35"/>
      <c r="E61" s="35"/>
      <c r="F61" s="35"/>
      <c r="G61" s="35"/>
    </row>
    <row r="62" spans="1:7" s="1" customFormat="1">
      <c r="A62" s="33"/>
      <c r="B62" s="35"/>
      <c r="C62" s="35"/>
      <c r="D62" s="35"/>
      <c r="E62" s="35"/>
      <c r="F62" s="35"/>
      <c r="G62" s="35"/>
    </row>
    <row r="63" spans="1:7" s="1" customFormat="1">
      <c r="A63" s="33"/>
      <c r="B63" s="35"/>
      <c r="C63" s="35"/>
      <c r="D63" s="35"/>
      <c r="E63" s="35"/>
      <c r="F63" s="35"/>
      <c r="G63" s="35"/>
    </row>
    <row r="64" spans="1:7" s="1" customFormat="1">
      <c r="A64" s="33"/>
      <c r="B64" s="35"/>
      <c r="C64" s="35"/>
      <c r="D64" s="35"/>
      <c r="E64" s="35"/>
      <c r="F64" s="35"/>
      <c r="G64" s="35"/>
    </row>
    <row r="65" spans="1:7" s="1" customFormat="1">
      <c r="A65" s="33"/>
      <c r="B65" s="35"/>
      <c r="C65" s="35"/>
      <c r="D65" s="35"/>
      <c r="E65" s="35"/>
      <c r="F65" s="35"/>
      <c r="G65" s="35"/>
    </row>
    <row r="66" spans="1:7" s="1" customFormat="1">
      <c r="A66" s="33"/>
      <c r="B66" s="35"/>
      <c r="C66" s="35"/>
      <c r="D66" s="35"/>
      <c r="E66" s="35"/>
      <c r="F66" s="35"/>
      <c r="G66" s="35"/>
    </row>
    <row r="67" spans="1:7" s="1" customFormat="1">
      <c r="A67" s="33"/>
      <c r="B67" s="35"/>
      <c r="C67" s="35"/>
      <c r="D67" s="35"/>
      <c r="E67" s="35"/>
      <c r="F67" s="35"/>
      <c r="G67" s="35"/>
    </row>
    <row r="68" spans="1:7" s="1" customFormat="1">
      <c r="A68" s="33"/>
      <c r="B68" s="35"/>
      <c r="C68" s="35"/>
      <c r="D68" s="35"/>
      <c r="E68" s="35"/>
      <c r="F68" s="35"/>
      <c r="G68" s="35"/>
    </row>
    <row r="69" spans="1:7" s="1" customFormat="1">
      <c r="A69" s="33"/>
      <c r="B69" s="35"/>
      <c r="C69" s="35"/>
      <c r="D69" s="35"/>
      <c r="E69" s="35"/>
      <c r="F69" s="35"/>
      <c r="G69" s="35"/>
    </row>
    <row r="70" spans="1:7" s="1" customFormat="1">
      <c r="A70" s="33"/>
      <c r="B70" s="35"/>
      <c r="C70" s="35"/>
      <c r="D70" s="35"/>
      <c r="E70" s="35"/>
      <c r="F70" s="35"/>
      <c r="G70" s="35"/>
    </row>
    <row r="71" spans="1:7" s="1" customFormat="1">
      <c r="A71" s="33"/>
      <c r="B71" s="35"/>
      <c r="C71" s="35"/>
      <c r="D71" s="35"/>
      <c r="E71" s="35"/>
      <c r="F71" s="35"/>
      <c r="G71" s="35"/>
    </row>
    <row r="72" spans="1:7" s="1" customFormat="1">
      <c r="A72" s="33"/>
      <c r="B72" s="35"/>
      <c r="C72" s="35"/>
      <c r="D72" s="35"/>
      <c r="E72" s="35"/>
      <c r="F72" s="35"/>
      <c r="G72" s="35"/>
    </row>
    <row r="73" spans="1:7" s="1" customFormat="1">
      <c r="A73" s="33"/>
      <c r="B73" s="35"/>
      <c r="C73" s="35"/>
      <c r="D73" s="35"/>
      <c r="E73" s="35"/>
      <c r="F73" s="35"/>
      <c r="G73" s="35"/>
    </row>
    <row r="74" spans="1:7" s="1" customFormat="1">
      <c r="A74" s="173"/>
      <c r="B74" s="34"/>
      <c r="C74" s="34"/>
      <c r="D74" s="34"/>
      <c r="E74" s="34"/>
      <c r="F74" s="34"/>
      <c r="G74" s="35"/>
    </row>
    <row r="75" spans="1:7" s="1" customFormat="1"/>
  </sheetData>
  <phoneticPr fontId="0" type="noConversion"/>
  <printOptions horizontalCentered="1" verticalCentered="1"/>
  <pageMargins left="0.51181102362204722" right="0.51181102362204722" top="0.78740157480314965" bottom="0.78740157480314965" header="0" footer="0"/>
  <pageSetup paperSize="9" scale="73" orientation="landscape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92D050"/>
  </sheetPr>
  <dimension ref="A1:P28"/>
  <sheetViews>
    <sheetView showGridLines="0" zoomScaleNormal="100" workbookViewId="0">
      <selection activeCell="A9" sqref="A9"/>
    </sheetView>
  </sheetViews>
  <sheetFormatPr baseColWidth="10" defaultRowHeight="12.75"/>
  <cols>
    <col min="1" max="1" width="52.140625" customWidth="1"/>
    <col min="2" max="2" width="21.85546875" customWidth="1"/>
    <col min="3" max="3" width="22.28515625" customWidth="1"/>
    <col min="4" max="4" width="19.42578125" customWidth="1"/>
    <col min="5" max="5" width="16" customWidth="1"/>
    <col min="6" max="6" width="12.7109375" bestFit="1" customWidth="1"/>
    <col min="11" max="11" width="13" customWidth="1"/>
    <col min="12" max="12" width="14.140625" customWidth="1"/>
    <col min="257" max="257" width="23.140625" customWidth="1"/>
    <col min="258" max="258" width="20.5703125" customWidth="1"/>
    <col min="259" max="260" width="19.42578125" customWidth="1"/>
    <col min="261" max="261" width="16" customWidth="1"/>
    <col min="262" max="262" width="12.7109375" bestFit="1" customWidth="1"/>
    <col min="267" max="267" width="13" customWidth="1"/>
    <col min="268" max="268" width="14.140625" customWidth="1"/>
    <col min="513" max="513" width="23.140625" customWidth="1"/>
    <col min="514" max="514" width="20.5703125" customWidth="1"/>
    <col min="515" max="516" width="19.42578125" customWidth="1"/>
    <col min="517" max="517" width="16" customWidth="1"/>
    <col min="518" max="518" width="12.7109375" bestFit="1" customWidth="1"/>
    <col min="523" max="523" width="13" customWidth="1"/>
    <col min="524" max="524" width="14.140625" customWidth="1"/>
    <col min="769" max="769" width="23.140625" customWidth="1"/>
    <col min="770" max="770" width="20.5703125" customWidth="1"/>
    <col min="771" max="772" width="19.42578125" customWidth="1"/>
    <col min="773" max="773" width="16" customWidth="1"/>
    <col min="774" max="774" width="12.7109375" bestFit="1" customWidth="1"/>
    <col min="779" max="779" width="13" customWidth="1"/>
    <col min="780" max="780" width="14.140625" customWidth="1"/>
    <col min="1025" max="1025" width="23.140625" customWidth="1"/>
    <col min="1026" max="1026" width="20.5703125" customWidth="1"/>
    <col min="1027" max="1028" width="19.42578125" customWidth="1"/>
    <col min="1029" max="1029" width="16" customWidth="1"/>
    <col min="1030" max="1030" width="12.7109375" bestFit="1" customWidth="1"/>
    <col min="1035" max="1035" width="13" customWidth="1"/>
    <col min="1036" max="1036" width="14.140625" customWidth="1"/>
    <col min="1281" max="1281" width="23.140625" customWidth="1"/>
    <col min="1282" max="1282" width="20.5703125" customWidth="1"/>
    <col min="1283" max="1284" width="19.42578125" customWidth="1"/>
    <col min="1285" max="1285" width="16" customWidth="1"/>
    <col min="1286" max="1286" width="12.7109375" bestFit="1" customWidth="1"/>
    <col min="1291" max="1291" width="13" customWidth="1"/>
    <col min="1292" max="1292" width="14.140625" customWidth="1"/>
    <col min="1537" max="1537" width="23.140625" customWidth="1"/>
    <col min="1538" max="1538" width="20.5703125" customWidth="1"/>
    <col min="1539" max="1540" width="19.42578125" customWidth="1"/>
    <col min="1541" max="1541" width="16" customWidth="1"/>
    <col min="1542" max="1542" width="12.7109375" bestFit="1" customWidth="1"/>
    <col min="1547" max="1547" width="13" customWidth="1"/>
    <col min="1548" max="1548" width="14.140625" customWidth="1"/>
    <col min="1793" max="1793" width="23.140625" customWidth="1"/>
    <col min="1794" max="1794" width="20.5703125" customWidth="1"/>
    <col min="1795" max="1796" width="19.42578125" customWidth="1"/>
    <col min="1797" max="1797" width="16" customWidth="1"/>
    <col min="1798" max="1798" width="12.7109375" bestFit="1" customWidth="1"/>
    <col min="1803" max="1803" width="13" customWidth="1"/>
    <col min="1804" max="1804" width="14.140625" customWidth="1"/>
    <col min="2049" max="2049" width="23.140625" customWidth="1"/>
    <col min="2050" max="2050" width="20.5703125" customWidth="1"/>
    <col min="2051" max="2052" width="19.42578125" customWidth="1"/>
    <col min="2053" max="2053" width="16" customWidth="1"/>
    <col min="2054" max="2054" width="12.7109375" bestFit="1" customWidth="1"/>
    <col min="2059" max="2059" width="13" customWidth="1"/>
    <col min="2060" max="2060" width="14.140625" customWidth="1"/>
    <col min="2305" max="2305" width="23.140625" customWidth="1"/>
    <col min="2306" max="2306" width="20.5703125" customWidth="1"/>
    <col min="2307" max="2308" width="19.42578125" customWidth="1"/>
    <col min="2309" max="2309" width="16" customWidth="1"/>
    <col min="2310" max="2310" width="12.7109375" bestFit="1" customWidth="1"/>
    <col min="2315" max="2315" width="13" customWidth="1"/>
    <col min="2316" max="2316" width="14.140625" customWidth="1"/>
    <col min="2561" max="2561" width="23.140625" customWidth="1"/>
    <col min="2562" max="2562" width="20.5703125" customWidth="1"/>
    <col min="2563" max="2564" width="19.42578125" customWidth="1"/>
    <col min="2565" max="2565" width="16" customWidth="1"/>
    <col min="2566" max="2566" width="12.7109375" bestFit="1" customWidth="1"/>
    <col min="2571" max="2571" width="13" customWidth="1"/>
    <col min="2572" max="2572" width="14.140625" customWidth="1"/>
    <col min="2817" max="2817" width="23.140625" customWidth="1"/>
    <col min="2818" max="2818" width="20.5703125" customWidth="1"/>
    <col min="2819" max="2820" width="19.42578125" customWidth="1"/>
    <col min="2821" max="2821" width="16" customWidth="1"/>
    <col min="2822" max="2822" width="12.7109375" bestFit="1" customWidth="1"/>
    <col min="2827" max="2827" width="13" customWidth="1"/>
    <col min="2828" max="2828" width="14.140625" customWidth="1"/>
    <col min="3073" max="3073" width="23.140625" customWidth="1"/>
    <col min="3074" max="3074" width="20.5703125" customWidth="1"/>
    <col min="3075" max="3076" width="19.42578125" customWidth="1"/>
    <col min="3077" max="3077" width="16" customWidth="1"/>
    <col min="3078" max="3078" width="12.7109375" bestFit="1" customWidth="1"/>
    <col min="3083" max="3083" width="13" customWidth="1"/>
    <col min="3084" max="3084" width="14.140625" customWidth="1"/>
    <col min="3329" max="3329" width="23.140625" customWidth="1"/>
    <col min="3330" max="3330" width="20.5703125" customWidth="1"/>
    <col min="3331" max="3332" width="19.42578125" customWidth="1"/>
    <col min="3333" max="3333" width="16" customWidth="1"/>
    <col min="3334" max="3334" width="12.7109375" bestFit="1" customWidth="1"/>
    <col min="3339" max="3339" width="13" customWidth="1"/>
    <col min="3340" max="3340" width="14.140625" customWidth="1"/>
    <col min="3585" max="3585" width="23.140625" customWidth="1"/>
    <col min="3586" max="3586" width="20.5703125" customWidth="1"/>
    <col min="3587" max="3588" width="19.42578125" customWidth="1"/>
    <col min="3589" max="3589" width="16" customWidth="1"/>
    <col min="3590" max="3590" width="12.7109375" bestFit="1" customWidth="1"/>
    <col min="3595" max="3595" width="13" customWidth="1"/>
    <col min="3596" max="3596" width="14.140625" customWidth="1"/>
    <col min="3841" max="3841" width="23.140625" customWidth="1"/>
    <col min="3842" max="3842" width="20.5703125" customWidth="1"/>
    <col min="3843" max="3844" width="19.42578125" customWidth="1"/>
    <col min="3845" max="3845" width="16" customWidth="1"/>
    <col min="3846" max="3846" width="12.7109375" bestFit="1" customWidth="1"/>
    <col min="3851" max="3851" width="13" customWidth="1"/>
    <col min="3852" max="3852" width="14.140625" customWidth="1"/>
    <col min="4097" max="4097" width="23.140625" customWidth="1"/>
    <col min="4098" max="4098" width="20.5703125" customWidth="1"/>
    <col min="4099" max="4100" width="19.42578125" customWidth="1"/>
    <col min="4101" max="4101" width="16" customWidth="1"/>
    <col min="4102" max="4102" width="12.7109375" bestFit="1" customWidth="1"/>
    <col min="4107" max="4107" width="13" customWidth="1"/>
    <col min="4108" max="4108" width="14.140625" customWidth="1"/>
    <col min="4353" max="4353" width="23.140625" customWidth="1"/>
    <col min="4354" max="4354" width="20.5703125" customWidth="1"/>
    <col min="4355" max="4356" width="19.42578125" customWidth="1"/>
    <col min="4357" max="4357" width="16" customWidth="1"/>
    <col min="4358" max="4358" width="12.7109375" bestFit="1" customWidth="1"/>
    <col min="4363" max="4363" width="13" customWidth="1"/>
    <col min="4364" max="4364" width="14.140625" customWidth="1"/>
    <col min="4609" max="4609" width="23.140625" customWidth="1"/>
    <col min="4610" max="4610" width="20.5703125" customWidth="1"/>
    <col min="4611" max="4612" width="19.42578125" customWidth="1"/>
    <col min="4613" max="4613" width="16" customWidth="1"/>
    <col min="4614" max="4614" width="12.7109375" bestFit="1" customWidth="1"/>
    <col min="4619" max="4619" width="13" customWidth="1"/>
    <col min="4620" max="4620" width="14.140625" customWidth="1"/>
    <col min="4865" max="4865" width="23.140625" customWidth="1"/>
    <col min="4866" max="4866" width="20.5703125" customWidth="1"/>
    <col min="4867" max="4868" width="19.42578125" customWidth="1"/>
    <col min="4869" max="4869" width="16" customWidth="1"/>
    <col min="4870" max="4870" width="12.7109375" bestFit="1" customWidth="1"/>
    <col min="4875" max="4875" width="13" customWidth="1"/>
    <col min="4876" max="4876" width="14.140625" customWidth="1"/>
    <col min="5121" max="5121" width="23.140625" customWidth="1"/>
    <col min="5122" max="5122" width="20.5703125" customWidth="1"/>
    <col min="5123" max="5124" width="19.42578125" customWidth="1"/>
    <col min="5125" max="5125" width="16" customWidth="1"/>
    <col min="5126" max="5126" width="12.7109375" bestFit="1" customWidth="1"/>
    <col min="5131" max="5131" width="13" customWidth="1"/>
    <col min="5132" max="5132" width="14.140625" customWidth="1"/>
    <col min="5377" max="5377" width="23.140625" customWidth="1"/>
    <col min="5378" max="5378" width="20.5703125" customWidth="1"/>
    <col min="5379" max="5380" width="19.42578125" customWidth="1"/>
    <col min="5381" max="5381" width="16" customWidth="1"/>
    <col min="5382" max="5382" width="12.7109375" bestFit="1" customWidth="1"/>
    <col min="5387" max="5387" width="13" customWidth="1"/>
    <col min="5388" max="5388" width="14.140625" customWidth="1"/>
    <col min="5633" max="5633" width="23.140625" customWidth="1"/>
    <col min="5634" max="5634" width="20.5703125" customWidth="1"/>
    <col min="5635" max="5636" width="19.42578125" customWidth="1"/>
    <col min="5637" max="5637" width="16" customWidth="1"/>
    <col min="5638" max="5638" width="12.7109375" bestFit="1" customWidth="1"/>
    <col min="5643" max="5643" width="13" customWidth="1"/>
    <col min="5644" max="5644" width="14.140625" customWidth="1"/>
    <col min="5889" max="5889" width="23.140625" customWidth="1"/>
    <col min="5890" max="5890" width="20.5703125" customWidth="1"/>
    <col min="5891" max="5892" width="19.42578125" customWidth="1"/>
    <col min="5893" max="5893" width="16" customWidth="1"/>
    <col min="5894" max="5894" width="12.7109375" bestFit="1" customWidth="1"/>
    <col min="5899" max="5899" width="13" customWidth="1"/>
    <col min="5900" max="5900" width="14.140625" customWidth="1"/>
    <col min="6145" max="6145" width="23.140625" customWidth="1"/>
    <col min="6146" max="6146" width="20.5703125" customWidth="1"/>
    <col min="6147" max="6148" width="19.42578125" customWidth="1"/>
    <col min="6149" max="6149" width="16" customWidth="1"/>
    <col min="6150" max="6150" width="12.7109375" bestFit="1" customWidth="1"/>
    <col min="6155" max="6155" width="13" customWidth="1"/>
    <col min="6156" max="6156" width="14.140625" customWidth="1"/>
    <col min="6401" max="6401" width="23.140625" customWidth="1"/>
    <col min="6402" max="6402" width="20.5703125" customWidth="1"/>
    <col min="6403" max="6404" width="19.42578125" customWidth="1"/>
    <col min="6405" max="6405" width="16" customWidth="1"/>
    <col min="6406" max="6406" width="12.7109375" bestFit="1" customWidth="1"/>
    <col min="6411" max="6411" width="13" customWidth="1"/>
    <col min="6412" max="6412" width="14.140625" customWidth="1"/>
    <col min="6657" max="6657" width="23.140625" customWidth="1"/>
    <col min="6658" max="6658" width="20.5703125" customWidth="1"/>
    <col min="6659" max="6660" width="19.42578125" customWidth="1"/>
    <col min="6661" max="6661" width="16" customWidth="1"/>
    <col min="6662" max="6662" width="12.7109375" bestFit="1" customWidth="1"/>
    <col min="6667" max="6667" width="13" customWidth="1"/>
    <col min="6668" max="6668" width="14.140625" customWidth="1"/>
    <col min="6913" max="6913" width="23.140625" customWidth="1"/>
    <col min="6914" max="6914" width="20.5703125" customWidth="1"/>
    <col min="6915" max="6916" width="19.42578125" customWidth="1"/>
    <col min="6917" max="6917" width="16" customWidth="1"/>
    <col min="6918" max="6918" width="12.7109375" bestFit="1" customWidth="1"/>
    <col min="6923" max="6923" width="13" customWidth="1"/>
    <col min="6924" max="6924" width="14.140625" customWidth="1"/>
    <col min="7169" max="7169" width="23.140625" customWidth="1"/>
    <col min="7170" max="7170" width="20.5703125" customWidth="1"/>
    <col min="7171" max="7172" width="19.42578125" customWidth="1"/>
    <col min="7173" max="7173" width="16" customWidth="1"/>
    <col min="7174" max="7174" width="12.7109375" bestFit="1" customWidth="1"/>
    <col min="7179" max="7179" width="13" customWidth="1"/>
    <col min="7180" max="7180" width="14.140625" customWidth="1"/>
    <col min="7425" max="7425" width="23.140625" customWidth="1"/>
    <col min="7426" max="7426" width="20.5703125" customWidth="1"/>
    <col min="7427" max="7428" width="19.42578125" customWidth="1"/>
    <col min="7429" max="7429" width="16" customWidth="1"/>
    <col min="7430" max="7430" width="12.7109375" bestFit="1" customWidth="1"/>
    <col min="7435" max="7435" width="13" customWidth="1"/>
    <col min="7436" max="7436" width="14.140625" customWidth="1"/>
    <col min="7681" max="7681" width="23.140625" customWidth="1"/>
    <col min="7682" max="7682" width="20.5703125" customWidth="1"/>
    <col min="7683" max="7684" width="19.42578125" customWidth="1"/>
    <col min="7685" max="7685" width="16" customWidth="1"/>
    <col min="7686" max="7686" width="12.7109375" bestFit="1" customWidth="1"/>
    <col min="7691" max="7691" width="13" customWidth="1"/>
    <col min="7692" max="7692" width="14.140625" customWidth="1"/>
    <col min="7937" max="7937" width="23.140625" customWidth="1"/>
    <col min="7938" max="7938" width="20.5703125" customWidth="1"/>
    <col min="7939" max="7940" width="19.42578125" customWidth="1"/>
    <col min="7941" max="7941" width="16" customWidth="1"/>
    <col min="7942" max="7942" width="12.7109375" bestFit="1" customWidth="1"/>
    <col min="7947" max="7947" width="13" customWidth="1"/>
    <col min="7948" max="7948" width="14.140625" customWidth="1"/>
    <col min="8193" max="8193" width="23.140625" customWidth="1"/>
    <col min="8194" max="8194" width="20.5703125" customWidth="1"/>
    <col min="8195" max="8196" width="19.42578125" customWidth="1"/>
    <col min="8197" max="8197" width="16" customWidth="1"/>
    <col min="8198" max="8198" width="12.7109375" bestFit="1" customWidth="1"/>
    <col min="8203" max="8203" width="13" customWidth="1"/>
    <col min="8204" max="8204" width="14.140625" customWidth="1"/>
    <col min="8449" max="8449" width="23.140625" customWidth="1"/>
    <col min="8450" max="8450" width="20.5703125" customWidth="1"/>
    <col min="8451" max="8452" width="19.42578125" customWidth="1"/>
    <col min="8453" max="8453" width="16" customWidth="1"/>
    <col min="8454" max="8454" width="12.7109375" bestFit="1" customWidth="1"/>
    <col min="8459" max="8459" width="13" customWidth="1"/>
    <col min="8460" max="8460" width="14.140625" customWidth="1"/>
    <col min="8705" max="8705" width="23.140625" customWidth="1"/>
    <col min="8706" max="8706" width="20.5703125" customWidth="1"/>
    <col min="8707" max="8708" width="19.42578125" customWidth="1"/>
    <col min="8709" max="8709" width="16" customWidth="1"/>
    <col min="8710" max="8710" width="12.7109375" bestFit="1" customWidth="1"/>
    <col min="8715" max="8715" width="13" customWidth="1"/>
    <col min="8716" max="8716" width="14.140625" customWidth="1"/>
    <col min="8961" max="8961" width="23.140625" customWidth="1"/>
    <col min="8962" max="8962" width="20.5703125" customWidth="1"/>
    <col min="8963" max="8964" width="19.42578125" customWidth="1"/>
    <col min="8965" max="8965" width="16" customWidth="1"/>
    <col min="8966" max="8966" width="12.7109375" bestFit="1" customWidth="1"/>
    <col min="8971" max="8971" width="13" customWidth="1"/>
    <col min="8972" max="8972" width="14.140625" customWidth="1"/>
    <col min="9217" max="9217" width="23.140625" customWidth="1"/>
    <col min="9218" max="9218" width="20.5703125" customWidth="1"/>
    <col min="9219" max="9220" width="19.42578125" customWidth="1"/>
    <col min="9221" max="9221" width="16" customWidth="1"/>
    <col min="9222" max="9222" width="12.7109375" bestFit="1" customWidth="1"/>
    <col min="9227" max="9227" width="13" customWidth="1"/>
    <col min="9228" max="9228" width="14.140625" customWidth="1"/>
    <col min="9473" max="9473" width="23.140625" customWidth="1"/>
    <col min="9474" max="9474" width="20.5703125" customWidth="1"/>
    <col min="9475" max="9476" width="19.42578125" customWidth="1"/>
    <col min="9477" max="9477" width="16" customWidth="1"/>
    <col min="9478" max="9478" width="12.7109375" bestFit="1" customWidth="1"/>
    <col min="9483" max="9483" width="13" customWidth="1"/>
    <col min="9484" max="9484" width="14.140625" customWidth="1"/>
    <col min="9729" max="9729" width="23.140625" customWidth="1"/>
    <col min="9730" max="9730" width="20.5703125" customWidth="1"/>
    <col min="9731" max="9732" width="19.42578125" customWidth="1"/>
    <col min="9733" max="9733" width="16" customWidth="1"/>
    <col min="9734" max="9734" width="12.7109375" bestFit="1" customWidth="1"/>
    <col min="9739" max="9739" width="13" customWidth="1"/>
    <col min="9740" max="9740" width="14.140625" customWidth="1"/>
    <col min="9985" max="9985" width="23.140625" customWidth="1"/>
    <col min="9986" max="9986" width="20.5703125" customWidth="1"/>
    <col min="9987" max="9988" width="19.42578125" customWidth="1"/>
    <col min="9989" max="9989" width="16" customWidth="1"/>
    <col min="9990" max="9990" width="12.7109375" bestFit="1" customWidth="1"/>
    <col min="9995" max="9995" width="13" customWidth="1"/>
    <col min="9996" max="9996" width="14.140625" customWidth="1"/>
    <col min="10241" max="10241" width="23.140625" customWidth="1"/>
    <col min="10242" max="10242" width="20.5703125" customWidth="1"/>
    <col min="10243" max="10244" width="19.42578125" customWidth="1"/>
    <col min="10245" max="10245" width="16" customWidth="1"/>
    <col min="10246" max="10246" width="12.7109375" bestFit="1" customWidth="1"/>
    <col min="10251" max="10251" width="13" customWidth="1"/>
    <col min="10252" max="10252" width="14.140625" customWidth="1"/>
    <col min="10497" max="10497" width="23.140625" customWidth="1"/>
    <col min="10498" max="10498" width="20.5703125" customWidth="1"/>
    <col min="10499" max="10500" width="19.42578125" customWidth="1"/>
    <col min="10501" max="10501" width="16" customWidth="1"/>
    <col min="10502" max="10502" width="12.7109375" bestFit="1" customWidth="1"/>
    <col min="10507" max="10507" width="13" customWidth="1"/>
    <col min="10508" max="10508" width="14.140625" customWidth="1"/>
    <col min="10753" max="10753" width="23.140625" customWidth="1"/>
    <col min="10754" max="10754" width="20.5703125" customWidth="1"/>
    <col min="10755" max="10756" width="19.42578125" customWidth="1"/>
    <col min="10757" max="10757" width="16" customWidth="1"/>
    <col min="10758" max="10758" width="12.7109375" bestFit="1" customWidth="1"/>
    <col min="10763" max="10763" width="13" customWidth="1"/>
    <col min="10764" max="10764" width="14.140625" customWidth="1"/>
    <col min="11009" max="11009" width="23.140625" customWidth="1"/>
    <col min="11010" max="11010" width="20.5703125" customWidth="1"/>
    <col min="11011" max="11012" width="19.42578125" customWidth="1"/>
    <col min="11013" max="11013" width="16" customWidth="1"/>
    <col min="11014" max="11014" width="12.7109375" bestFit="1" customWidth="1"/>
    <col min="11019" max="11019" width="13" customWidth="1"/>
    <col min="11020" max="11020" width="14.140625" customWidth="1"/>
    <col min="11265" max="11265" width="23.140625" customWidth="1"/>
    <col min="11266" max="11266" width="20.5703125" customWidth="1"/>
    <col min="11267" max="11268" width="19.42578125" customWidth="1"/>
    <col min="11269" max="11269" width="16" customWidth="1"/>
    <col min="11270" max="11270" width="12.7109375" bestFit="1" customWidth="1"/>
    <col min="11275" max="11275" width="13" customWidth="1"/>
    <col min="11276" max="11276" width="14.140625" customWidth="1"/>
    <col min="11521" max="11521" width="23.140625" customWidth="1"/>
    <col min="11522" max="11522" width="20.5703125" customWidth="1"/>
    <col min="11523" max="11524" width="19.42578125" customWidth="1"/>
    <col min="11525" max="11525" width="16" customWidth="1"/>
    <col min="11526" max="11526" width="12.7109375" bestFit="1" customWidth="1"/>
    <col min="11531" max="11531" width="13" customWidth="1"/>
    <col min="11532" max="11532" width="14.140625" customWidth="1"/>
    <col min="11777" max="11777" width="23.140625" customWidth="1"/>
    <col min="11778" max="11778" width="20.5703125" customWidth="1"/>
    <col min="11779" max="11780" width="19.42578125" customWidth="1"/>
    <col min="11781" max="11781" width="16" customWidth="1"/>
    <col min="11782" max="11782" width="12.7109375" bestFit="1" customWidth="1"/>
    <col min="11787" max="11787" width="13" customWidth="1"/>
    <col min="11788" max="11788" width="14.140625" customWidth="1"/>
    <col min="12033" max="12033" width="23.140625" customWidth="1"/>
    <col min="12034" max="12034" width="20.5703125" customWidth="1"/>
    <col min="12035" max="12036" width="19.42578125" customWidth="1"/>
    <col min="12037" max="12037" width="16" customWidth="1"/>
    <col min="12038" max="12038" width="12.7109375" bestFit="1" customWidth="1"/>
    <col min="12043" max="12043" width="13" customWidth="1"/>
    <col min="12044" max="12044" width="14.140625" customWidth="1"/>
    <col min="12289" max="12289" width="23.140625" customWidth="1"/>
    <col min="12290" max="12290" width="20.5703125" customWidth="1"/>
    <col min="12291" max="12292" width="19.42578125" customWidth="1"/>
    <col min="12293" max="12293" width="16" customWidth="1"/>
    <col min="12294" max="12294" width="12.7109375" bestFit="1" customWidth="1"/>
    <col min="12299" max="12299" width="13" customWidth="1"/>
    <col min="12300" max="12300" width="14.140625" customWidth="1"/>
    <col min="12545" max="12545" width="23.140625" customWidth="1"/>
    <col min="12546" max="12546" width="20.5703125" customWidth="1"/>
    <col min="12547" max="12548" width="19.42578125" customWidth="1"/>
    <col min="12549" max="12549" width="16" customWidth="1"/>
    <col min="12550" max="12550" width="12.7109375" bestFit="1" customWidth="1"/>
    <col min="12555" max="12555" width="13" customWidth="1"/>
    <col min="12556" max="12556" width="14.140625" customWidth="1"/>
    <col min="12801" max="12801" width="23.140625" customWidth="1"/>
    <col min="12802" max="12802" width="20.5703125" customWidth="1"/>
    <col min="12803" max="12804" width="19.42578125" customWidth="1"/>
    <col min="12805" max="12805" width="16" customWidth="1"/>
    <col min="12806" max="12806" width="12.7109375" bestFit="1" customWidth="1"/>
    <col min="12811" max="12811" width="13" customWidth="1"/>
    <col min="12812" max="12812" width="14.140625" customWidth="1"/>
    <col min="13057" max="13057" width="23.140625" customWidth="1"/>
    <col min="13058" max="13058" width="20.5703125" customWidth="1"/>
    <col min="13059" max="13060" width="19.42578125" customWidth="1"/>
    <col min="13061" max="13061" width="16" customWidth="1"/>
    <col min="13062" max="13062" width="12.7109375" bestFit="1" customWidth="1"/>
    <col min="13067" max="13067" width="13" customWidth="1"/>
    <col min="13068" max="13068" width="14.140625" customWidth="1"/>
    <col min="13313" max="13313" width="23.140625" customWidth="1"/>
    <col min="13314" max="13314" width="20.5703125" customWidth="1"/>
    <col min="13315" max="13316" width="19.42578125" customWidth="1"/>
    <col min="13317" max="13317" width="16" customWidth="1"/>
    <col min="13318" max="13318" width="12.7109375" bestFit="1" customWidth="1"/>
    <col min="13323" max="13323" width="13" customWidth="1"/>
    <col min="13324" max="13324" width="14.140625" customWidth="1"/>
    <col min="13569" max="13569" width="23.140625" customWidth="1"/>
    <col min="13570" max="13570" width="20.5703125" customWidth="1"/>
    <col min="13571" max="13572" width="19.42578125" customWidth="1"/>
    <col min="13573" max="13573" width="16" customWidth="1"/>
    <col min="13574" max="13574" width="12.7109375" bestFit="1" customWidth="1"/>
    <col min="13579" max="13579" width="13" customWidth="1"/>
    <col min="13580" max="13580" width="14.140625" customWidth="1"/>
    <col min="13825" max="13825" width="23.140625" customWidth="1"/>
    <col min="13826" max="13826" width="20.5703125" customWidth="1"/>
    <col min="13827" max="13828" width="19.42578125" customWidth="1"/>
    <col min="13829" max="13829" width="16" customWidth="1"/>
    <col min="13830" max="13830" width="12.7109375" bestFit="1" customWidth="1"/>
    <col min="13835" max="13835" width="13" customWidth="1"/>
    <col min="13836" max="13836" width="14.140625" customWidth="1"/>
    <col min="14081" max="14081" width="23.140625" customWidth="1"/>
    <col min="14082" max="14082" width="20.5703125" customWidth="1"/>
    <col min="14083" max="14084" width="19.42578125" customWidth="1"/>
    <col min="14085" max="14085" width="16" customWidth="1"/>
    <col min="14086" max="14086" width="12.7109375" bestFit="1" customWidth="1"/>
    <col min="14091" max="14091" width="13" customWidth="1"/>
    <col min="14092" max="14092" width="14.140625" customWidth="1"/>
    <col min="14337" max="14337" width="23.140625" customWidth="1"/>
    <col min="14338" max="14338" width="20.5703125" customWidth="1"/>
    <col min="14339" max="14340" width="19.42578125" customWidth="1"/>
    <col min="14341" max="14341" width="16" customWidth="1"/>
    <col min="14342" max="14342" width="12.7109375" bestFit="1" customWidth="1"/>
    <col min="14347" max="14347" width="13" customWidth="1"/>
    <col min="14348" max="14348" width="14.140625" customWidth="1"/>
    <col min="14593" max="14593" width="23.140625" customWidth="1"/>
    <col min="14594" max="14594" width="20.5703125" customWidth="1"/>
    <col min="14595" max="14596" width="19.42578125" customWidth="1"/>
    <col min="14597" max="14597" width="16" customWidth="1"/>
    <col min="14598" max="14598" width="12.7109375" bestFit="1" customWidth="1"/>
    <col min="14603" max="14603" width="13" customWidth="1"/>
    <col min="14604" max="14604" width="14.140625" customWidth="1"/>
    <col min="14849" max="14849" width="23.140625" customWidth="1"/>
    <col min="14850" max="14850" width="20.5703125" customWidth="1"/>
    <col min="14851" max="14852" width="19.42578125" customWidth="1"/>
    <col min="14853" max="14853" width="16" customWidth="1"/>
    <col min="14854" max="14854" width="12.7109375" bestFit="1" customWidth="1"/>
    <col min="14859" max="14859" width="13" customWidth="1"/>
    <col min="14860" max="14860" width="14.140625" customWidth="1"/>
    <col min="15105" max="15105" width="23.140625" customWidth="1"/>
    <col min="15106" max="15106" width="20.5703125" customWidth="1"/>
    <col min="15107" max="15108" width="19.42578125" customWidth="1"/>
    <col min="15109" max="15109" width="16" customWidth="1"/>
    <col min="15110" max="15110" width="12.7109375" bestFit="1" customWidth="1"/>
    <col min="15115" max="15115" width="13" customWidth="1"/>
    <col min="15116" max="15116" width="14.140625" customWidth="1"/>
    <col min="15361" max="15361" width="23.140625" customWidth="1"/>
    <col min="15362" max="15362" width="20.5703125" customWidth="1"/>
    <col min="15363" max="15364" width="19.42578125" customWidth="1"/>
    <col min="15365" max="15365" width="16" customWidth="1"/>
    <col min="15366" max="15366" width="12.7109375" bestFit="1" customWidth="1"/>
    <col min="15371" max="15371" width="13" customWidth="1"/>
    <col min="15372" max="15372" width="14.140625" customWidth="1"/>
    <col min="15617" max="15617" width="23.140625" customWidth="1"/>
    <col min="15618" max="15618" width="20.5703125" customWidth="1"/>
    <col min="15619" max="15620" width="19.42578125" customWidth="1"/>
    <col min="15621" max="15621" width="16" customWidth="1"/>
    <col min="15622" max="15622" width="12.7109375" bestFit="1" customWidth="1"/>
    <col min="15627" max="15627" width="13" customWidth="1"/>
    <col min="15628" max="15628" width="14.140625" customWidth="1"/>
    <col min="15873" max="15873" width="23.140625" customWidth="1"/>
    <col min="15874" max="15874" width="20.5703125" customWidth="1"/>
    <col min="15875" max="15876" width="19.42578125" customWidth="1"/>
    <col min="15877" max="15877" width="16" customWidth="1"/>
    <col min="15878" max="15878" width="12.7109375" bestFit="1" customWidth="1"/>
    <col min="15883" max="15883" width="13" customWidth="1"/>
    <col min="15884" max="15884" width="14.140625" customWidth="1"/>
    <col min="16129" max="16129" width="23.140625" customWidth="1"/>
    <col min="16130" max="16130" width="20.5703125" customWidth="1"/>
    <col min="16131" max="16132" width="19.42578125" customWidth="1"/>
    <col min="16133" max="16133" width="16" customWidth="1"/>
    <col min="16134" max="16134" width="12.7109375" bestFit="1" customWidth="1"/>
    <col min="16139" max="16139" width="13" customWidth="1"/>
    <col min="16140" max="16140" width="14.140625" customWidth="1"/>
  </cols>
  <sheetData>
    <row r="1" spans="1:16">
      <c r="A1" s="376" t="s">
        <v>43</v>
      </c>
      <c r="B1" s="377"/>
      <c r="C1" s="377"/>
      <c r="D1" s="378"/>
      <c r="E1" s="51"/>
    </row>
    <row r="2" spans="1:16">
      <c r="A2" s="382" t="s">
        <v>99</v>
      </c>
      <c r="B2" s="383"/>
      <c r="C2" s="383"/>
      <c r="D2" s="384"/>
      <c r="E2" s="15"/>
    </row>
    <row r="3" spans="1:16">
      <c r="A3" s="382" t="s">
        <v>0</v>
      </c>
      <c r="B3" s="383"/>
      <c r="C3" s="383"/>
      <c r="D3" s="384"/>
      <c r="E3" s="51"/>
    </row>
    <row r="4" spans="1:16" ht="13.5" thickBot="1">
      <c r="A4" s="585" t="s">
        <v>5</v>
      </c>
      <c r="B4" s="1"/>
      <c r="C4" s="1"/>
      <c r="D4" s="363"/>
    </row>
    <row r="5" spans="1:16" ht="48" customHeight="1" thickTop="1">
      <c r="A5" s="981" t="s">
        <v>104</v>
      </c>
      <c r="B5" s="600" t="s">
        <v>496</v>
      </c>
      <c r="C5" s="600" t="s">
        <v>497</v>
      </c>
      <c r="D5" s="600" t="s">
        <v>498</v>
      </c>
    </row>
    <row r="6" spans="1:16">
      <c r="A6" s="590" t="s">
        <v>8</v>
      </c>
      <c r="B6" s="201">
        <v>3012312.7716657217</v>
      </c>
      <c r="C6" s="204">
        <v>17021473.688581709</v>
      </c>
      <c r="D6" s="204">
        <v>15025339.84519</v>
      </c>
      <c r="E6" s="87"/>
      <c r="F6" s="2"/>
      <c r="I6" s="2"/>
      <c r="J6" s="2"/>
      <c r="K6" s="2"/>
      <c r="L6" s="202"/>
      <c r="M6" s="2"/>
      <c r="N6" s="2"/>
      <c r="O6" s="2"/>
    </row>
    <row r="7" spans="1:16">
      <c r="A7" s="550" t="s">
        <v>9</v>
      </c>
      <c r="B7" s="201">
        <v>775172.78813519969</v>
      </c>
      <c r="C7" s="204">
        <v>4692800.8784692707</v>
      </c>
      <c r="D7" s="204">
        <v>4100980.2499500001</v>
      </c>
      <c r="E7" s="87"/>
      <c r="I7" s="2"/>
      <c r="J7" s="2"/>
      <c r="K7" s="2"/>
      <c r="L7" s="202"/>
      <c r="M7" s="2"/>
      <c r="N7" s="2"/>
      <c r="O7" s="2"/>
    </row>
    <row r="8" spans="1:16">
      <c r="A8" s="550" t="s">
        <v>10</v>
      </c>
      <c r="B8" s="201">
        <v>2513588.9244555384</v>
      </c>
      <c r="C8" s="204">
        <v>12002052.854848001</v>
      </c>
      <c r="D8" s="204">
        <v>10886731.334480001</v>
      </c>
      <c r="E8" s="87"/>
      <c r="I8" s="2"/>
      <c r="J8" s="2"/>
      <c r="K8" s="2"/>
      <c r="L8" s="202"/>
      <c r="M8" s="2"/>
      <c r="N8" s="2"/>
      <c r="O8" s="2"/>
    </row>
    <row r="9" spans="1:16">
      <c r="A9" s="550" t="s">
        <v>11</v>
      </c>
      <c r="B9" s="201">
        <v>370986.52260884497</v>
      </c>
      <c r="C9" s="204">
        <v>1999383.9562693769</v>
      </c>
      <c r="D9" s="204">
        <v>1777777.85916</v>
      </c>
      <c r="E9" s="87"/>
      <c r="I9" s="2"/>
      <c r="J9" s="2"/>
      <c r="K9" s="2"/>
      <c r="L9" s="202"/>
      <c r="M9" s="2"/>
      <c r="N9" s="2"/>
      <c r="O9" s="2"/>
    </row>
    <row r="10" spans="1:16">
      <c r="A10" s="550" t="s">
        <v>12</v>
      </c>
      <c r="B10" s="201">
        <v>293787.98582899058</v>
      </c>
      <c r="C10" s="204">
        <v>1129138.2913404626</v>
      </c>
      <c r="D10" s="204">
        <v>1067194.7078799999</v>
      </c>
      <c r="E10" s="87"/>
      <c r="I10" s="2"/>
      <c r="J10" s="2"/>
      <c r="K10" s="2"/>
      <c r="L10" s="202"/>
      <c r="M10" s="2"/>
      <c r="N10" s="2"/>
      <c r="O10" s="2"/>
    </row>
    <row r="11" spans="1:16">
      <c r="A11" s="550" t="s">
        <v>13</v>
      </c>
      <c r="B11" s="201">
        <v>116742.65400077445</v>
      </c>
      <c r="C11" s="204">
        <v>617860.63708277303</v>
      </c>
      <c r="D11" s="204">
        <v>550952.46831000003</v>
      </c>
      <c r="E11" s="87"/>
      <c r="I11" s="2"/>
      <c r="J11" s="2"/>
      <c r="K11" s="2"/>
      <c r="L11" s="202"/>
      <c r="M11" s="2"/>
      <c r="N11" s="2"/>
      <c r="O11" s="2"/>
    </row>
    <row r="12" spans="1:16">
      <c r="A12" s="550" t="s">
        <v>14</v>
      </c>
      <c r="B12" s="201">
        <v>436146.95183607785</v>
      </c>
      <c r="C12" s="204">
        <v>2242334.5212893668</v>
      </c>
      <c r="D12" s="204">
        <v>2008861.1048399999</v>
      </c>
      <c r="E12" s="87"/>
      <c r="I12" s="2"/>
      <c r="J12" s="2"/>
      <c r="K12" s="2"/>
      <c r="L12" s="202"/>
      <c r="M12" s="2"/>
      <c r="N12" s="2"/>
      <c r="O12" s="2"/>
    </row>
    <row r="13" spans="1:16">
      <c r="A13" s="550" t="s">
        <v>15</v>
      </c>
      <c r="B13" s="201">
        <v>2053487.2671438879</v>
      </c>
      <c r="C13" s="204">
        <v>8496448.6714507435</v>
      </c>
      <c r="D13" s="204">
        <v>7912451.95395</v>
      </c>
      <c r="E13" s="87"/>
      <c r="G13" s="119"/>
      <c r="H13" s="119"/>
      <c r="I13" s="2"/>
      <c r="J13" s="2"/>
      <c r="K13" s="2"/>
      <c r="L13" s="205"/>
      <c r="M13" s="120"/>
      <c r="N13" s="120"/>
      <c r="O13" s="120"/>
      <c r="P13" s="119"/>
    </row>
    <row r="14" spans="1:16">
      <c r="A14" s="550" t="s">
        <v>16</v>
      </c>
      <c r="B14" s="201">
        <v>581418.31882840407</v>
      </c>
      <c r="C14" s="204">
        <v>2689491.8242333271</v>
      </c>
      <c r="D14" s="204">
        <v>2453182.6072999998</v>
      </c>
      <c r="E14" s="87"/>
      <c r="G14" s="119"/>
      <c r="H14" s="119"/>
      <c r="I14" s="2"/>
      <c r="J14" s="2"/>
      <c r="K14" s="2"/>
      <c r="L14" s="205"/>
      <c r="M14" s="120"/>
      <c r="N14" s="120"/>
      <c r="O14" s="120"/>
      <c r="P14" s="119"/>
    </row>
    <row r="15" spans="1:16">
      <c r="A15" s="550" t="s">
        <v>17</v>
      </c>
      <c r="B15" s="201">
        <v>612084.902353007</v>
      </c>
      <c r="C15" s="204">
        <v>3177950.231797887</v>
      </c>
      <c r="D15" s="204">
        <v>2842526.3506100001</v>
      </c>
      <c r="E15" s="87"/>
      <c r="G15" s="119"/>
      <c r="H15" s="119"/>
      <c r="I15" s="2"/>
      <c r="J15" s="2"/>
      <c r="K15" s="2"/>
      <c r="L15" s="205"/>
      <c r="M15" s="120"/>
      <c r="N15" s="120"/>
      <c r="O15" s="120"/>
      <c r="P15" s="119"/>
    </row>
    <row r="16" spans="1:16">
      <c r="A16" s="550" t="s">
        <v>18</v>
      </c>
      <c r="B16" s="201">
        <v>555340.54801978718</v>
      </c>
      <c r="C16" s="204">
        <v>1361403.7773143854</v>
      </c>
      <c r="D16" s="204">
        <v>1437558.2439999999</v>
      </c>
      <c r="E16" s="87"/>
      <c r="G16" s="119"/>
      <c r="H16" s="119"/>
      <c r="I16" s="2"/>
      <c r="J16" s="2"/>
      <c r="K16" s="2"/>
      <c r="L16" s="205"/>
      <c r="M16" s="120"/>
      <c r="N16" s="120"/>
      <c r="O16" s="120"/>
      <c r="P16" s="119"/>
    </row>
    <row r="17" spans="1:16">
      <c r="A17" s="550" t="s">
        <v>19</v>
      </c>
      <c r="B17" s="201">
        <v>264625.69640496129</v>
      </c>
      <c r="C17" s="204">
        <v>1508295.8805834744</v>
      </c>
      <c r="D17" s="204">
        <v>1329691.1827400001</v>
      </c>
      <c r="E17" s="87"/>
      <c r="G17" s="119"/>
      <c r="H17" s="119"/>
      <c r="I17" s="2"/>
      <c r="J17" s="2"/>
      <c r="K17" s="2"/>
      <c r="L17" s="205"/>
      <c r="M17" s="120"/>
      <c r="N17" s="120"/>
      <c r="O17" s="120"/>
      <c r="P17" s="119"/>
    </row>
    <row r="18" spans="1:16">
      <c r="A18" s="550" t="s">
        <v>20</v>
      </c>
      <c r="B18" s="201">
        <v>491654.45254939172</v>
      </c>
      <c r="C18" s="204">
        <v>2614852.4281590348</v>
      </c>
      <c r="D18" s="204">
        <v>2329880.16053</v>
      </c>
      <c r="E18" s="87"/>
      <c r="G18" s="119"/>
      <c r="H18" s="119"/>
      <c r="I18" s="2"/>
      <c r="J18" s="2"/>
      <c r="K18" s="2"/>
      <c r="L18" s="205"/>
      <c r="M18" s="120"/>
      <c r="N18" s="120"/>
      <c r="O18" s="120"/>
      <c r="P18" s="119"/>
    </row>
    <row r="19" spans="1:16">
      <c r="A19" s="550" t="s">
        <v>21</v>
      </c>
      <c r="B19" s="201">
        <v>2829097.7732154685</v>
      </c>
      <c r="C19" s="204">
        <v>17406854.8420402</v>
      </c>
      <c r="D19" s="204">
        <v>15176964.461440001</v>
      </c>
      <c r="E19" s="87"/>
      <c r="G19" s="119"/>
      <c r="H19" s="119"/>
      <c r="I19" s="2"/>
      <c r="J19" s="2"/>
      <c r="K19" s="2"/>
      <c r="L19" s="205"/>
      <c r="M19" s="120"/>
      <c r="N19" s="120"/>
      <c r="O19" s="120"/>
      <c r="P19" s="119"/>
    </row>
    <row r="20" spans="1:16">
      <c r="A20" s="550" t="s">
        <v>22</v>
      </c>
      <c r="B20" s="201">
        <v>814840.34546129499</v>
      </c>
      <c r="C20" s="204">
        <v>4595755.4252843587</v>
      </c>
      <c r="D20" s="204">
        <v>4057946.8280600002</v>
      </c>
      <c r="E20" s="87"/>
      <c r="G20" s="119"/>
      <c r="H20" s="119"/>
      <c r="I20" s="2"/>
      <c r="J20" s="2"/>
      <c r="K20" s="2"/>
      <c r="L20" s="205"/>
      <c r="M20" s="120"/>
      <c r="N20" s="120"/>
      <c r="O20" s="120"/>
      <c r="P20" s="119"/>
    </row>
    <row r="21" spans="1:16" ht="21" customHeight="1" thickBot="1">
      <c r="A21" s="605" t="s">
        <v>7</v>
      </c>
      <c r="B21" s="20">
        <v>15721287.90250735</v>
      </c>
      <c r="C21" s="20">
        <v>81556097.908744365</v>
      </c>
      <c r="D21" s="20">
        <v>72958039.358440012</v>
      </c>
      <c r="E21" s="87"/>
      <c r="G21" s="119"/>
      <c r="H21" s="42"/>
      <c r="I21" s="2"/>
      <c r="J21" s="2"/>
      <c r="K21" s="2"/>
      <c r="L21" s="205"/>
      <c r="M21" s="120"/>
      <c r="N21" s="120"/>
      <c r="O21" s="120"/>
      <c r="P21" s="119"/>
    </row>
    <row r="22" spans="1:16" ht="13.5" thickTop="1">
      <c r="A22" s="1003" t="s">
        <v>592</v>
      </c>
      <c r="B22" s="161"/>
      <c r="D22" s="1006">
        <v>5655000</v>
      </c>
      <c r="G22" s="119"/>
      <c r="H22" s="119"/>
      <c r="I22" s="2"/>
      <c r="J22" s="2"/>
      <c r="K22" s="2"/>
      <c r="L22" s="119"/>
      <c r="M22" s="119"/>
      <c r="N22" s="119"/>
      <c r="O22" s="119"/>
      <c r="P22" s="119"/>
    </row>
    <row r="23" spans="1:16">
      <c r="A23" s="1003" t="s">
        <v>593</v>
      </c>
      <c r="B23" s="161"/>
      <c r="D23" s="1007">
        <v>2400000</v>
      </c>
      <c r="G23" s="119"/>
      <c r="H23" s="119"/>
      <c r="I23" s="2"/>
      <c r="J23" s="2"/>
      <c r="K23" s="2"/>
      <c r="L23" s="119"/>
      <c r="M23" s="119"/>
      <c r="N23" s="119"/>
      <c r="O23" s="119"/>
      <c r="P23" s="119"/>
    </row>
    <row r="24" spans="1:16">
      <c r="A24" s="1003" t="s">
        <v>594</v>
      </c>
      <c r="B24" s="161"/>
      <c r="D24" s="1007">
        <v>8055000</v>
      </c>
      <c r="F24" s="2"/>
      <c r="G24" s="119"/>
      <c r="H24" s="119"/>
      <c r="I24" s="2"/>
      <c r="J24" s="2"/>
      <c r="K24" s="2"/>
      <c r="L24" s="119"/>
      <c r="M24" s="119"/>
      <c r="N24" s="119"/>
      <c r="O24" s="119"/>
      <c r="P24" s="119"/>
    </row>
    <row r="25" spans="1:16">
      <c r="A25" s="1003" t="s">
        <v>595</v>
      </c>
      <c r="B25" s="161"/>
      <c r="D25" s="1008">
        <v>1.0105999999999999</v>
      </c>
      <c r="G25" s="119"/>
      <c r="H25" s="119"/>
      <c r="I25" s="2"/>
      <c r="J25" s="2"/>
      <c r="K25" s="2"/>
      <c r="L25" s="119"/>
      <c r="M25" s="119"/>
      <c r="N25" s="119"/>
      <c r="O25" s="119"/>
      <c r="P25" s="119"/>
    </row>
    <row r="26" spans="1:16" ht="13.35" customHeight="1">
      <c r="A26" s="1004" t="s">
        <v>596</v>
      </c>
      <c r="B26" s="162"/>
      <c r="D26" s="1009">
        <v>8140383</v>
      </c>
      <c r="I26" s="2"/>
      <c r="J26" s="2"/>
      <c r="K26" s="2"/>
    </row>
    <row r="27" spans="1:16" ht="23.25" customHeight="1" thickBot="1">
      <c r="A27" s="1005" t="s">
        <v>597</v>
      </c>
      <c r="B27" s="483"/>
      <c r="C27" s="483"/>
      <c r="D27" s="1010">
        <v>81098422.358440012</v>
      </c>
      <c r="I27" s="2"/>
      <c r="J27" s="2"/>
      <c r="K27" s="2"/>
    </row>
    <row r="28" spans="1:16" ht="13.5" thickTop="1">
      <c r="A28" s="346" t="s">
        <v>490</v>
      </c>
      <c r="B28" s="299"/>
      <c r="C28" s="299"/>
      <c r="D28" s="300"/>
      <c r="I28" s="2"/>
      <c r="J28" s="2"/>
      <c r="K28" s="2"/>
    </row>
  </sheetData>
  <phoneticPr fontId="6" type="noConversion"/>
  <printOptions horizontalCentered="1" verticalCentered="1"/>
  <pageMargins left="0.78740157480314965" right="0.78740157480314965" top="0.8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92D050"/>
  </sheetPr>
  <dimension ref="A1:P25"/>
  <sheetViews>
    <sheetView showGridLines="0" zoomScaleNormal="100" zoomScaleSheetLayoutView="90" workbookViewId="0">
      <selection activeCell="C9" sqref="C9"/>
    </sheetView>
  </sheetViews>
  <sheetFormatPr baseColWidth="10" defaultRowHeight="12.75"/>
  <cols>
    <col min="1" max="1" width="22.5703125" customWidth="1"/>
    <col min="2" max="2" width="15.7109375" customWidth="1"/>
    <col min="3" max="3" width="19" customWidth="1"/>
    <col min="4" max="4" width="17" customWidth="1"/>
    <col min="5" max="5" width="17.140625" customWidth="1"/>
    <col min="257" max="257" width="16.85546875" customWidth="1"/>
    <col min="258" max="258" width="15.140625" customWidth="1"/>
    <col min="259" max="260" width="15.42578125" customWidth="1"/>
    <col min="261" max="261" width="17.140625" customWidth="1"/>
    <col min="513" max="513" width="16.85546875" customWidth="1"/>
    <col min="514" max="514" width="15.140625" customWidth="1"/>
    <col min="515" max="516" width="15.42578125" customWidth="1"/>
    <col min="517" max="517" width="17.140625" customWidth="1"/>
    <col min="769" max="769" width="16.85546875" customWidth="1"/>
    <col min="770" max="770" width="15.140625" customWidth="1"/>
    <col min="771" max="772" width="15.42578125" customWidth="1"/>
    <col min="773" max="773" width="17.140625" customWidth="1"/>
    <col min="1025" max="1025" width="16.85546875" customWidth="1"/>
    <col min="1026" max="1026" width="15.140625" customWidth="1"/>
    <col min="1027" max="1028" width="15.42578125" customWidth="1"/>
    <col min="1029" max="1029" width="17.140625" customWidth="1"/>
    <col min="1281" max="1281" width="16.85546875" customWidth="1"/>
    <col min="1282" max="1282" width="15.140625" customWidth="1"/>
    <col min="1283" max="1284" width="15.42578125" customWidth="1"/>
    <col min="1285" max="1285" width="17.140625" customWidth="1"/>
    <col min="1537" max="1537" width="16.85546875" customWidth="1"/>
    <col min="1538" max="1538" width="15.140625" customWidth="1"/>
    <col min="1539" max="1540" width="15.42578125" customWidth="1"/>
    <col min="1541" max="1541" width="17.140625" customWidth="1"/>
    <col min="1793" max="1793" width="16.85546875" customWidth="1"/>
    <col min="1794" max="1794" width="15.140625" customWidth="1"/>
    <col min="1795" max="1796" width="15.42578125" customWidth="1"/>
    <col min="1797" max="1797" width="17.140625" customWidth="1"/>
    <col min="2049" max="2049" width="16.85546875" customWidth="1"/>
    <col min="2050" max="2050" width="15.140625" customWidth="1"/>
    <col min="2051" max="2052" width="15.42578125" customWidth="1"/>
    <col min="2053" max="2053" width="17.140625" customWidth="1"/>
    <col min="2305" max="2305" width="16.85546875" customWidth="1"/>
    <col min="2306" max="2306" width="15.140625" customWidth="1"/>
    <col min="2307" max="2308" width="15.42578125" customWidth="1"/>
    <col min="2309" max="2309" width="17.140625" customWidth="1"/>
    <col min="2561" max="2561" width="16.85546875" customWidth="1"/>
    <col min="2562" max="2562" width="15.140625" customWidth="1"/>
    <col min="2563" max="2564" width="15.42578125" customWidth="1"/>
    <col min="2565" max="2565" width="17.140625" customWidth="1"/>
    <col min="2817" max="2817" width="16.85546875" customWidth="1"/>
    <col min="2818" max="2818" width="15.140625" customWidth="1"/>
    <col min="2819" max="2820" width="15.42578125" customWidth="1"/>
    <col min="2821" max="2821" width="17.140625" customWidth="1"/>
    <col min="3073" max="3073" width="16.85546875" customWidth="1"/>
    <col min="3074" max="3074" width="15.140625" customWidth="1"/>
    <col min="3075" max="3076" width="15.42578125" customWidth="1"/>
    <col min="3077" max="3077" width="17.140625" customWidth="1"/>
    <col min="3329" max="3329" width="16.85546875" customWidth="1"/>
    <col min="3330" max="3330" width="15.140625" customWidth="1"/>
    <col min="3331" max="3332" width="15.42578125" customWidth="1"/>
    <col min="3333" max="3333" width="17.140625" customWidth="1"/>
    <col min="3585" max="3585" width="16.85546875" customWidth="1"/>
    <col min="3586" max="3586" width="15.140625" customWidth="1"/>
    <col min="3587" max="3588" width="15.42578125" customWidth="1"/>
    <col min="3589" max="3589" width="17.140625" customWidth="1"/>
    <col min="3841" max="3841" width="16.85546875" customWidth="1"/>
    <col min="3842" max="3842" width="15.140625" customWidth="1"/>
    <col min="3843" max="3844" width="15.42578125" customWidth="1"/>
    <col min="3845" max="3845" width="17.140625" customWidth="1"/>
    <col min="4097" max="4097" width="16.85546875" customWidth="1"/>
    <col min="4098" max="4098" width="15.140625" customWidth="1"/>
    <col min="4099" max="4100" width="15.42578125" customWidth="1"/>
    <col min="4101" max="4101" width="17.140625" customWidth="1"/>
    <col min="4353" max="4353" width="16.85546875" customWidth="1"/>
    <col min="4354" max="4354" width="15.140625" customWidth="1"/>
    <col min="4355" max="4356" width="15.42578125" customWidth="1"/>
    <col min="4357" max="4357" width="17.140625" customWidth="1"/>
    <col min="4609" max="4609" width="16.85546875" customWidth="1"/>
    <col min="4610" max="4610" width="15.140625" customWidth="1"/>
    <col min="4611" max="4612" width="15.42578125" customWidth="1"/>
    <col min="4613" max="4613" width="17.140625" customWidth="1"/>
    <col min="4865" max="4865" width="16.85546875" customWidth="1"/>
    <col min="4866" max="4866" width="15.140625" customWidth="1"/>
    <col min="4867" max="4868" width="15.42578125" customWidth="1"/>
    <col min="4869" max="4869" width="17.140625" customWidth="1"/>
    <col min="5121" max="5121" width="16.85546875" customWidth="1"/>
    <col min="5122" max="5122" width="15.140625" customWidth="1"/>
    <col min="5123" max="5124" width="15.42578125" customWidth="1"/>
    <col min="5125" max="5125" width="17.140625" customWidth="1"/>
    <col min="5377" max="5377" width="16.85546875" customWidth="1"/>
    <col min="5378" max="5378" width="15.140625" customWidth="1"/>
    <col min="5379" max="5380" width="15.42578125" customWidth="1"/>
    <col min="5381" max="5381" width="17.140625" customWidth="1"/>
    <col min="5633" max="5633" width="16.85546875" customWidth="1"/>
    <col min="5634" max="5634" width="15.140625" customWidth="1"/>
    <col min="5635" max="5636" width="15.42578125" customWidth="1"/>
    <col min="5637" max="5637" width="17.140625" customWidth="1"/>
    <col min="5889" max="5889" width="16.85546875" customWidth="1"/>
    <col min="5890" max="5890" width="15.140625" customWidth="1"/>
    <col min="5891" max="5892" width="15.42578125" customWidth="1"/>
    <col min="5893" max="5893" width="17.140625" customWidth="1"/>
    <col min="6145" max="6145" width="16.85546875" customWidth="1"/>
    <col min="6146" max="6146" width="15.140625" customWidth="1"/>
    <col min="6147" max="6148" width="15.42578125" customWidth="1"/>
    <col min="6149" max="6149" width="17.140625" customWidth="1"/>
    <col min="6401" max="6401" width="16.85546875" customWidth="1"/>
    <col min="6402" max="6402" width="15.140625" customWidth="1"/>
    <col min="6403" max="6404" width="15.42578125" customWidth="1"/>
    <col min="6405" max="6405" width="17.140625" customWidth="1"/>
    <col min="6657" max="6657" width="16.85546875" customWidth="1"/>
    <col min="6658" max="6658" width="15.140625" customWidth="1"/>
    <col min="6659" max="6660" width="15.42578125" customWidth="1"/>
    <col min="6661" max="6661" width="17.140625" customWidth="1"/>
    <col min="6913" max="6913" width="16.85546875" customWidth="1"/>
    <col min="6914" max="6914" width="15.140625" customWidth="1"/>
    <col min="6915" max="6916" width="15.42578125" customWidth="1"/>
    <col min="6917" max="6917" width="17.140625" customWidth="1"/>
    <col min="7169" max="7169" width="16.85546875" customWidth="1"/>
    <col min="7170" max="7170" width="15.140625" customWidth="1"/>
    <col min="7171" max="7172" width="15.42578125" customWidth="1"/>
    <col min="7173" max="7173" width="17.140625" customWidth="1"/>
    <col min="7425" max="7425" width="16.85546875" customWidth="1"/>
    <col min="7426" max="7426" width="15.140625" customWidth="1"/>
    <col min="7427" max="7428" width="15.42578125" customWidth="1"/>
    <col min="7429" max="7429" width="17.140625" customWidth="1"/>
    <col min="7681" max="7681" width="16.85546875" customWidth="1"/>
    <col min="7682" max="7682" width="15.140625" customWidth="1"/>
    <col min="7683" max="7684" width="15.42578125" customWidth="1"/>
    <col min="7685" max="7685" width="17.140625" customWidth="1"/>
    <col min="7937" max="7937" width="16.85546875" customWidth="1"/>
    <col min="7938" max="7938" width="15.140625" customWidth="1"/>
    <col min="7939" max="7940" width="15.42578125" customWidth="1"/>
    <col min="7941" max="7941" width="17.140625" customWidth="1"/>
    <col min="8193" max="8193" width="16.85546875" customWidth="1"/>
    <col min="8194" max="8194" width="15.140625" customWidth="1"/>
    <col min="8195" max="8196" width="15.42578125" customWidth="1"/>
    <col min="8197" max="8197" width="17.140625" customWidth="1"/>
    <col min="8449" max="8449" width="16.85546875" customWidth="1"/>
    <col min="8450" max="8450" width="15.140625" customWidth="1"/>
    <col min="8451" max="8452" width="15.42578125" customWidth="1"/>
    <col min="8453" max="8453" width="17.140625" customWidth="1"/>
    <col min="8705" max="8705" width="16.85546875" customWidth="1"/>
    <col min="8706" max="8706" width="15.140625" customWidth="1"/>
    <col min="8707" max="8708" width="15.42578125" customWidth="1"/>
    <col min="8709" max="8709" width="17.140625" customWidth="1"/>
    <col min="8961" max="8961" width="16.85546875" customWidth="1"/>
    <col min="8962" max="8962" width="15.140625" customWidth="1"/>
    <col min="8963" max="8964" width="15.42578125" customWidth="1"/>
    <col min="8965" max="8965" width="17.140625" customWidth="1"/>
    <col min="9217" max="9217" width="16.85546875" customWidth="1"/>
    <col min="9218" max="9218" width="15.140625" customWidth="1"/>
    <col min="9219" max="9220" width="15.42578125" customWidth="1"/>
    <col min="9221" max="9221" width="17.140625" customWidth="1"/>
    <col min="9473" max="9473" width="16.85546875" customWidth="1"/>
    <col min="9474" max="9474" width="15.140625" customWidth="1"/>
    <col min="9475" max="9476" width="15.42578125" customWidth="1"/>
    <col min="9477" max="9477" width="17.140625" customWidth="1"/>
    <col min="9729" max="9729" width="16.85546875" customWidth="1"/>
    <col min="9730" max="9730" width="15.140625" customWidth="1"/>
    <col min="9731" max="9732" width="15.42578125" customWidth="1"/>
    <col min="9733" max="9733" width="17.140625" customWidth="1"/>
    <col min="9985" max="9985" width="16.85546875" customWidth="1"/>
    <col min="9986" max="9986" width="15.140625" customWidth="1"/>
    <col min="9987" max="9988" width="15.42578125" customWidth="1"/>
    <col min="9989" max="9989" width="17.140625" customWidth="1"/>
    <col min="10241" max="10241" width="16.85546875" customWidth="1"/>
    <col min="10242" max="10242" width="15.140625" customWidth="1"/>
    <col min="10243" max="10244" width="15.42578125" customWidth="1"/>
    <col min="10245" max="10245" width="17.140625" customWidth="1"/>
    <col min="10497" max="10497" width="16.85546875" customWidth="1"/>
    <col min="10498" max="10498" width="15.140625" customWidth="1"/>
    <col min="10499" max="10500" width="15.42578125" customWidth="1"/>
    <col min="10501" max="10501" width="17.140625" customWidth="1"/>
    <col min="10753" max="10753" width="16.85546875" customWidth="1"/>
    <col min="10754" max="10754" width="15.140625" customWidth="1"/>
    <col min="10755" max="10756" width="15.42578125" customWidth="1"/>
    <col min="10757" max="10757" width="17.140625" customWidth="1"/>
    <col min="11009" max="11009" width="16.85546875" customWidth="1"/>
    <col min="11010" max="11010" width="15.140625" customWidth="1"/>
    <col min="11011" max="11012" width="15.42578125" customWidth="1"/>
    <col min="11013" max="11013" width="17.140625" customWidth="1"/>
    <col min="11265" max="11265" width="16.85546875" customWidth="1"/>
    <col min="11266" max="11266" width="15.140625" customWidth="1"/>
    <col min="11267" max="11268" width="15.42578125" customWidth="1"/>
    <col min="11269" max="11269" width="17.140625" customWidth="1"/>
    <col min="11521" max="11521" width="16.85546875" customWidth="1"/>
    <col min="11522" max="11522" width="15.140625" customWidth="1"/>
    <col min="11523" max="11524" width="15.42578125" customWidth="1"/>
    <col min="11525" max="11525" width="17.140625" customWidth="1"/>
    <col min="11777" max="11777" width="16.85546875" customWidth="1"/>
    <col min="11778" max="11778" width="15.140625" customWidth="1"/>
    <col min="11779" max="11780" width="15.42578125" customWidth="1"/>
    <col min="11781" max="11781" width="17.140625" customWidth="1"/>
    <col min="12033" max="12033" width="16.85546875" customWidth="1"/>
    <col min="12034" max="12034" width="15.140625" customWidth="1"/>
    <col min="12035" max="12036" width="15.42578125" customWidth="1"/>
    <col min="12037" max="12037" width="17.140625" customWidth="1"/>
    <col min="12289" max="12289" width="16.85546875" customWidth="1"/>
    <col min="12290" max="12290" width="15.140625" customWidth="1"/>
    <col min="12291" max="12292" width="15.42578125" customWidth="1"/>
    <col min="12293" max="12293" width="17.140625" customWidth="1"/>
    <col min="12545" max="12545" width="16.85546875" customWidth="1"/>
    <col min="12546" max="12546" width="15.140625" customWidth="1"/>
    <col min="12547" max="12548" width="15.42578125" customWidth="1"/>
    <col min="12549" max="12549" width="17.140625" customWidth="1"/>
    <col min="12801" max="12801" width="16.85546875" customWidth="1"/>
    <col min="12802" max="12802" width="15.140625" customWidth="1"/>
    <col min="12803" max="12804" width="15.42578125" customWidth="1"/>
    <col min="12805" max="12805" width="17.140625" customWidth="1"/>
    <col min="13057" max="13057" width="16.85546875" customWidth="1"/>
    <col min="13058" max="13058" width="15.140625" customWidth="1"/>
    <col min="13059" max="13060" width="15.42578125" customWidth="1"/>
    <col min="13061" max="13061" width="17.140625" customWidth="1"/>
    <col min="13313" max="13313" width="16.85546875" customWidth="1"/>
    <col min="13314" max="13314" width="15.140625" customWidth="1"/>
    <col min="13315" max="13316" width="15.42578125" customWidth="1"/>
    <col min="13317" max="13317" width="17.140625" customWidth="1"/>
    <col min="13569" max="13569" width="16.85546875" customWidth="1"/>
    <col min="13570" max="13570" width="15.140625" customWidth="1"/>
    <col min="13571" max="13572" width="15.42578125" customWidth="1"/>
    <col min="13573" max="13573" width="17.140625" customWidth="1"/>
    <col min="13825" max="13825" width="16.85546875" customWidth="1"/>
    <col min="13826" max="13826" width="15.140625" customWidth="1"/>
    <col min="13827" max="13828" width="15.42578125" customWidth="1"/>
    <col min="13829" max="13829" width="17.140625" customWidth="1"/>
    <col min="14081" max="14081" width="16.85546875" customWidth="1"/>
    <col min="14082" max="14082" width="15.140625" customWidth="1"/>
    <col min="14083" max="14084" width="15.42578125" customWidth="1"/>
    <col min="14085" max="14085" width="17.140625" customWidth="1"/>
    <col min="14337" max="14337" width="16.85546875" customWidth="1"/>
    <col min="14338" max="14338" width="15.140625" customWidth="1"/>
    <col min="14339" max="14340" width="15.42578125" customWidth="1"/>
    <col min="14341" max="14341" width="17.140625" customWidth="1"/>
    <col min="14593" max="14593" width="16.85546875" customWidth="1"/>
    <col min="14594" max="14594" width="15.140625" customWidth="1"/>
    <col min="14595" max="14596" width="15.42578125" customWidth="1"/>
    <col min="14597" max="14597" width="17.140625" customWidth="1"/>
    <col min="14849" max="14849" width="16.85546875" customWidth="1"/>
    <col min="14850" max="14850" width="15.140625" customWidth="1"/>
    <col min="14851" max="14852" width="15.42578125" customWidth="1"/>
    <col min="14853" max="14853" width="17.140625" customWidth="1"/>
    <col min="15105" max="15105" width="16.85546875" customWidth="1"/>
    <col min="15106" max="15106" width="15.140625" customWidth="1"/>
    <col min="15107" max="15108" width="15.42578125" customWidth="1"/>
    <col min="15109" max="15109" width="17.140625" customWidth="1"/>
    <col min="15361" max="15361" width="16.85546875" customWidth="1"/>
    <col min="15362" max="15362" width="15.140625" customWidth="1"/>
    <col min="15363" max="15364" width="15.42578125" customWidth="1"/>
    <col min="15365" max="15365" width="17.140625" customWidth="1"/>
    <col min="15617" max="15617" width="16.85546875" customWidth="1"/>
    <col min="15618" max="15618" width="15.140625" customWidth="1"/>
    <col min="15619" max="15620" width="15.42578125" customWidth="1"/>
    <col min="15621" max="15621" width="17.140625" customWidth="1"/>
    <col min="15873" max="15873" width="16.85546875" customWidth="1"/>
    <col min="15874" max="15874" width="15.140625" customWidth="1"/>
    <col min="15875" max="15876" width="15.42578125" customWidth="1"/>
    <col min="15877" max="15877" width="17.140625" customWidth="1"/>
    <col min="16129" max="16129" width="16.85546875" customWidth="1"/>
    <col min="16130" max="16130" width="15.140625" customWidth="1"/>
    <col min="16131" max="16132" width="15.42578125" customWidth="1"/>
    <col min="16133" max="16133" width="17.140625" customWidth="1"/>
  </cols>
  <sheetData>
    <row r="1" spans="1:16">
      <c r="A1" s="376" t="s">
        <v>43</v>
      </c>
      <c r="B1" s="377"/>
      <c r="C1" s="377"/>
      <c r="D1" s="377"/>
      <c r="E1" s="378"/>
    </row>
    <row r="2" spans="1:16">
      <c r="A2" s="382" t="s">
        <v>99</v>
      </c>
      <c r="B2" s="383"/>
      <c r="C2" s="383"/>
      <c r="D2" s="383"/>
      <c r="E2" s="384"/>
    </row>
    <row r="3" spans="1:16">
      <c r="A3" s="382" t="s">
        <v>1</v>
      </c>
      <c r="B3" s="383"/>
      <c r="C3" s="383"/>
      <c r="D3" s="383"/>
      <c r="E3" s="384"/>
    </row>
    <row r="4" spans="1:16" ht="13.5" customHeight="1" thickBot="1">
      <c r="A4" s="606" t="s">
        <v>5</v>
      </c>
      <c r="B4" s="62"/>
      <c r="C4" s="62"/>
      <c r="D4" s="62"/>
      <c r="E4" s="607"/>
    </row>
    <row r="5" spans="1:16" ht="39.75" customHeight="1" thickTop="1">
      <c r="A5" s="695" t="s">
        <v>32</v>
      </c>
      <c r="B5" s="602" t="s">
        <v>598</v>
      </c>
      <c r="C5" s="600" t="s">
        <v>599</v>
      </c>
      <c r="D5" s="600" t="s">
        <v>600</v>
      </c>
      <c r="E5" s="600" t="s">
        <v>601</v>
      </c>
    </row>
    <row r="6" spans="1:16">
      <c r="A6" s="550" t="s">
        <v>8</v>
      </c>
      <c r="B6" s="201">
        <v>16.989950990733295</v>
      </c>
      <c r="C6" s="201">
        <v>13778582.212956849</v>
      </c>
      <c r="D6" s="201">
        <v>15025339.84519</v>
      </c>
      <c r="E6" s="201">
        <v>-1246757.6322331503</v>
      </c>
      <c r="G6" s="68"/>
      <c r="K6" s="2"/>
      <c r="L6" s="2"/>
      <c r="M6" s="2"/>
      <c r="N6" s="2"/>
      <c r="O6" s="2"/>
      <c r="P6" s="2"/>
    </row>
    <row r="7" spans="1:16">
      <c r="A7" s="550" t="s">
        <v>9</v>
      </c>
      <c r="B7" s="201">
        <v>6.6882577950644242</v>
      </c>
      <c r="C7" s="201">
        <v>5424071.5550626339</v>
      </c>
      <c r="D7" s="201">
        <v>4100980.2499500001</v>
      </c>
      <c r="E7" s="201">
        <v>1323091.3051126339</v>
      </c>
      <c r="G7" s="68"/>
      <c r="K7" s="2"/>
      <c r="L7" s="2"/>
      <c r="M7" s="2"/>
      <c r="N7" s="2"/>
      <c r="O7" s="2"/>
    </row>
    <row r="8" spans="1:16">
      <c r="A8" s="550" t="s">
        <v>10</v>
      </c>
      <c r="B8" s="201">
        <v>18.779761133662536</v>
      </c>
      <c r="C8" s="201">
        <v>15230090.002083806</v>
      </c>
      <c r="D8" s="201">
        <v>10886731.334480001</v>
      </c>
      <c r="E8" s="201">
        <v>4343358.6676038057</v>
      </c>
      <c r="G8" s="68"/>
      <c r="K8" s="2"/>
      <c r="L8" s="2"/>
      <c r="M8" s="2"/>
      <c r="N8" s="2"/>
      <c r="O8" s="2"/>
    </row>
    <row r="9" spans="1:16">
      <c r="A9" s="550" t="s">
        <v>11</v>
      </c>
      <c r="B9" s="201">
        <v>2.5193087889209811</v>
      </c>
      <c r="C9" s="201">
        <v>2043119.682152437</v>
      </c>
      <c r="D9" s="201">
        <v>1777777.85916</v>
      </c>
      <c r="E9" s="201">
        <v>265341.82299243705</v>
      </c>
      <c r="G9" s="68"/>
      <c r="K9" s="2"/>
      <c r="L9" s="2"/>
      <c r="M9" s="2"/>
      <c r="N9" s="2"/>
      <c r="O9" s="2"/>
    </row>
    <row r="10" spans="1:16">
      <c r="A10" s="550" t="s">
        <v>12</v>
      </c>
      <c r="B10" s="201">
        <v>1.3493930285836957</v>
      </c>
      <c r="C10" s="201">
        <v>1094336.4575961507</v>
      </c>
      <c r="D10" s="201">
        <v>1067194.7078799999</v>
      </c>
      <c r="E10" s="201">
        <v>27141.749716150807</v>
      </c>
      <c r="G10" s="68"/>
      <c r="K10" s="2"/>
      <c r="L10" s="2"/>
      <c r="M10" s="2"/>
      <c r="N10" s="2"/>
      <c r="O10" s="2"/>
    </row>
    <row r="11" spans="1:16">
      <c r="A11" s="550" t="s">
        <v>13</v>
      </c>
      <c r="B11" s="201">
        <v>0.74596124416193466</v>
      </c>
      <c r="C11" s="201">
        <v>604962.80042071966</v>
      </c>
      <c r="D11" s="201">
        <v>550952.46831000003</v>
      </c>
      <c r="E11" s="201">
        <v>54010.332110719639</v>
      </c>
      <c r="G11" s="68"/>
      <c r="K11" s="2"/>
      <c r="L11" s="2"/>
      <c r="M11" s="2"/>
      <c r="N11" s="2"/>
      <c r="O11" s="2"/>
    </row>
    <row r="12" spans="1:16">
      <c r="A12" s="550" t="s">
        <v>14</v>
      </c>
      <c r="B12" s="201">
        <v>3.2909240278853584</v>
      </c>
      <c r="C12" s="201">
        <v>2668887.4676298541</v>
      </c>
      <c r="D12" s="201">
        <v>2008861.1048399999</v>
      </c>
      <c r="E12" s="201">
        <v>660026.36278985417</v>
      </c>
      <c r="G12" s="68"/>
      <c r="K12" s="2"/>
      <c r="L12" s="2"/>
      <c r="M12" s="2"/>
      <c r="N12" s="2"/>
      <c r="O12" s="2"/>
    </row>
    <row r="13" spans="1:16">
      <c r="A13" s="550" t="s">
        <v>15</v>
      </c>
      <c r="B13" s="201">
        <v>11.062707883451067</v>
      </c>
      <c r="C13" s="201">
        <v>8971681.563601587</v>
      </c>
      <c r="D13" s="201">
        <v>7912451.95395</v>
      </c>
      <c r="E13" s="201">
        <v>1059229.609651587</v>
      </c>
      <c r="G13" s="68"/>
      <c r="K13" s="2"/>
      <c r="L13" s="2"/>
      <c r="M13" s="2"/>
      <c r="N13" s="2"/>
      <c r="O13" s="2"/>
    </row>
    <row r="14" spans="1:16">
      <c r="A14" s="550" t="s">
        <v>16</v>
      </c>
      <c r="B14" s="201">
        <v>3.2021001274732592</v>
      </c>
      <c r="C14" s="201">
        <v>2596852.6857184097</v>
      </c>
      <c r="D14" s="201">
        <v>2453182.6072999998</v>
      </c>
      <c r="E14" s="201">
        <v>143670.07841840992</v>
      </c>
      <c r="G14" s="68"/>
      <c r="K14" s="2"/>
      <c r="L14" s="2"/>
      <c r="M14" s="2"/>
      <c r="N14" s="2"/>
      <c r="O14" s="2"/>
    </row>
    <row r="15" spans="1:16">
      <c r="A15" s="550" t="s">
        <v>17</v>
      </c>
      <c r="B15" s="201">
        <v>4.8832144946646041</v>
      </c>
      <c r="C15" s="201">
        <v>3960209.9155516624</v>
      </c>
      <c r="D15" s="201">
        <v>2842526.3506100001</v>
      </c>
      <c r="E15" s="201">
        <v>1117683.5649416624</v>
      </c>
      <c r="G15" s="68"/>
      <c r="K15" s="2"/>
      <c r="L15" s="2"/>
      <c r="M15" s="2"/>
      <c r="N15" s="2"/>
      <c r="O15" s="2"/>
    </row>
    <row r="16" spans="1:16">
      <c r="A16" s="550" t="s">
        <v>18</v>
      </c>
      <c r="B16" s="201">
        <v>4.8969838701421757</v>
      </c>
      <c r="C16" s="201">
        <v>3971376.6618325831</v>
      </c>
      <c r="D16" s="201">
        <v>1437558.2439999999</v>
      </c>
      <c r="E16" s="201">
        <v>2533818.4178325832</v>
      </c>
      <c r="G16" s="68"/>
      <c r="K16" s="2"/>
      <c r="L16" s="2"/>
      <c r="M16" s="2"/>
      <c r="N16" s="2"/>
      <c r="O16" s="2"/>
    </row>
    <row r="17" spans="1:15">
      <c r="A17" s="550" t="s">
        <v>19</v>
      </c>
      <c r="B17" s="201">
        <v>2.6143977142602695</v>
      </c>
      <c r="C17" s="201">
        <v>2120235.300440195</v>
      </c>
      <c r="D17" s="201">
        <v>1329691.1827400001</v>
      </c>
      <c r="E17" s="201">
        <v>790544.11770019494</v>
      </c>
      <c r="G17" s="68"/>
      <c r="K17" s="2"/>
      <c r="L17" s="2"/>
      <c r="M17" s="2"/>
      <c r="N17" s="2"/>
      <c r="O17" s="2"/>
    </row>
    <row r="18" spans="1:15">
      <c r="A18" s="550" t="s">
        <v>20</v>
      </c>
      <c r="B18" s="201">
        <v>2.5213935107226684</v>
      </c>
      <c r="C18" s="201">
        <v>2044810.3586441679</v>
      </c>
      <c r="D18" s="201">
        <v>2329880.16053</v>
      </c>
      <c r="E18" s="201">
        <v>-285069.8018858321</v>
      </c>
      <c r="G18" s="68"/>
      <c r="K18" s="2"/>
      <c r="L18" s="2"/>
      <c r="M18" s="2"/>
      <c r="N18" s="2"/>
      <c r="O18" s="2"/>
    </row>
    <row r="19" spans="1:15">
      <c r="A19" s="550" t="s">
        <v>21</v>
      </c>
      <c r="B19" s="201">
        <v>14.375756064164241</v>
      </c>
      <c r="C19" s="201">
        <v>11658511.370134968</v>
      </c>
      <c r="D19" s="201">
        <v>15176964.461440001</v>
      </c>
      <c r="E19" s="201">
        <v>-3518453.0913050324</v>
      </c>
      <c r="G19" s="68"/>
      <c r="K19" s="2"/>
      <c r="L19" s="2"/>
      <c r="M19" s="2"/>
      <c r="N19" s="2"/>
      <c r="O19" s="2"/>
    </row>
    <row r="20" spans="1:15">
      <c r="A20" s="550" t="s">
        <v>22</v>
      </c>
      <c r="B20" s="201">
        <v>6.0798893261094928</v>
      </c>
      <c r="C20" s="201">
        <v>4930694.3246139884</v>
      </c>
      <c r="D20" s="201">
        <v>4057946.8280600002</v>
      </c>
      <c r="E20" s="201">
        <v>872747.4965539882</v>
      </c>
      <c r="G20" s="68"/>
      <c r="K20" s="2"/>
      <c r="L20" s="2"/>
      <c r="M20" s="2"/>
      <c r="N20" s="2"/>
      <c r="O20" s="2"/>
    </row>
    <row r="21" spans="1:15" ht="21" customHeight="1" thickBot="1">
      <c r="A21" s="605" t="s">
        <v>25</v>
      </c>
      <c r="B21" s="20">
        <v>100</v>
      </c>
      <c r="C21" s="20">
        <v>81098422.358440012</v>
      </c>
      <c r="D21" s="20">
        <v>72958039.358440012</v>
      </c>
      <c r="E21" s="20">
        <v>8140383.0000000102</v>
      </c>
      <c r="G21" s="68"/>
      <c r="K21" s="2"/>
      <c r="L21" s="2"/>
      <c r="M21" s="2"/>
      <c r="N21" s="2"/>
      <c r="O21" s="2"/>
    </row>
    <row r="22" spans="1:15" ht="13.5" thickTop="1">
      <c r="A22" s="756" t="s">
        <v>490</v>
      </c>
    </row>
    <row r="24" spans="1:15">
      <c r="A24" s="1"/>
      <c r="B24" s="160"/>
      <c r="C24" s="203"/>
      <c r="D24" s="203"/>
      <c r="E24" s="203"/>
      <c r="F24" s="1"/>
    </row>
    <row r="25" spans="1:15">
      <c r="A25" s="1"/>
      <c r="B25" s="1"/>
      <c r="C25" s="1"/>
      <c r="D25" s="1"/>
      <c r="E25" s="1"/>
      <c r="F25" s="1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92D050"/>
    <pageSetUpPr fitToPage="1"/>
  </sheetPr>
  <dimension ref="A1:S25"/>
  <sheetViews>
    <sheetView showGridLines="0" zoomScaleNormal="100" zoomScaleSheetLayoutView="80" workbookViewId="0">
      <selection activeCell="B10" sqref="B10"/>
    </sheetView>
  </sheetViews>
  <sheetFormatPr baseColWidth="10" defaultRowHeight="12.75"/>
  <cols>
    <col min="1" max="1" width="20.7109375" customWidth="1"/>
    <col min="2" max="2" width="17.5703125" customWidth="1"/>
    <col min="3" max="3" width="18.42578125" customWidth="1"/>
    <col min="4" max="4" width="20.5703125" customWidth="1"/>
    <col min="5" max="5" width="13.140625" customWidth="1"/>
    <col min="6" max="6" width="15.42578125" customWidth="1"/>
    <col min="7" max="8" width="13.140625" customWidth="1"/>
    <col min="9" max="9" width="14.85546875" customWidth="1"/>
    <col min="10" max="10" width="14" customWidth="1"/>
    <col min="11" max="11" width="17.85546875" customWidth="1"/>
    <col min="257" max="257" width="20.7109375" customWidth="1"/>
    <col min="258" max="259" width="13.140625" customWidth="1"/>
    <col min="260" max="260" width="16.140625" customWidth="1"/>
    <col min="261" max="264" width="13.140625" customWidth="1"/>
    <col min="265" max="265" width="14.85546875" customWidth="1"/>
    <col min="266" max="266" width="14" customWidth="1"/>
    <col min="267" max="267" width="17.85546875" customWidth="1"/>
    <col min="513" max="513" width="20.7109375" customWidth="1"/>
    <col min="514" max="515" width="13.140625" customWidth="1"/>
    <col min="516" max="516" width="16.140625" customWidth="1"/>
    <col min="517" max="520" width="13.140625" customWidth="1"/>
    <col min="521" max="521" width="14.85546875" customWidth="1"/>
    <col min="522" max="522" width="14" customWidth="1"/>
    <col min="523" max="523" width="17.85546875" customWidth="1"/>
    <col min="769" max="769" width="20.7109375" customWidth="1"/>
    <col min="770" max="771" width="13.140625" customWidth="1"/>
    <col min="772" max="772" width="16.140625" customWidth="1"/>
    <col min="773" max="776" width="13.140625" customWidth="1"/>
    <col min="777" max="777" width="14.85546875" customWidth="1"/>
    <col min="778" max="778" width="14" customWidth="1"/>
    <col min="779" max="779" width="17.85546875" customWidth="1"/>
    <col min="1025" max="1025" width="20.7109375" customWidth="1"/>
    <col min="1026" max="1027" width="13.140625" customWidth="1"/>
    <col min="1028" max="1028" width="16.140625" customWidth="1"/>
    <col min="1029" max="1032" width="13.140625" customWidth="1"/>
    <col min="1033" max="1033" width="14.85546875" customWidth="1"/>
    <col min="1034" max="1034" width="14" customWidth="1"/>
    <col min="1035" max="1035" width="17.85546875" customWidth="1"/>
    <col min="1281" max="1281" width="20.7109375" customWidth="1"/>
    <col min="1282" max="1283" width="13.140625" customWidth="1"/>
    <col min="1284" max="1284" width="16.140625" customWidth="1"/>
    <col min="1285" max="1288" width="13.140625" customWidth="1"/>
    <col min="1289" max="1289" width="14.85546875" customWidth="1"/>
    <col min="1290" max="1290" width="14" customWidth="1"/>
    <col min="1291" max="1291" width="17.85546875" customWidth="1"/>
    <col min="1537" max="1537" width="20.7109375" customWidth="1"/>
    <col min="1538" max="1539" width="13.140625" customWidth="1"/>
    <col min="1540" max="1540" width="16.140625" customWidth="1"/>
    <col min="1541" max="1544" width="13.140625" customWidth="1"/>
    <col min="1545" max="1545" width="14.85546875" customWidth="1"/>
    <col min="1546" max="1546" width="14" customWidth="1"/>
    <col min="1547" max="1547" width="17.85546875" customWidth="1"/>
    <col min="1793" max="1793" width="20.7109375" customWidth="1"/>
    <col min="1794" max="1795" width="13.140625" customWidth="1"/>
    <col min="1796" max="1796" width="16.140625" customWidth="1"/>
    <col min="1797" max="1800" width="13.140625" customWidth="1"/>
    <col min="1801" max="1801" width="14.85546875" customWidth="1"/>
    <col min="1802" max="1802" width="14" customWidth="1"/>
    <col min="1803" max="1803" width="17.85546875" customWidth="1"/>
    <col min="2049" max="2049" width="20.7109375" customWidth="1"/>
    <col min="2050" max="2051" width="13.140625" customWidth="1"/>
    <col min="2052" max="2052" width="16.140625" customWidth="1"/>
    <col min="2053" max="2056" width="13.140625" customWidth="1"/>
    <col min="2057" max="2057" width="14.85546875" customWidth="1"/>
    <col min="2058" max="2058" width="14" customWidth="1"/>
    <col min="2059" max="2059" width="17.85546875" customWidth="1"/>
    <col min="2305" max="2305" width="20.7109375" customWidth="1"/>
    <col min="2306" max="2307" width="13.140625" customWidth="1"/>
    <col min="2308" max="2308" width="16.140625" customWidth="1"/>
    <col min="2309" max="2312" width="13.140625" customWidth="1"/>
    <col min="2313" max="2313" width="14.85546875" customWidth="1"/>
    <col min="2314" max="2314" width="14" customWidth="1"/>
    <col min="2315" max="2315" width="17.85546875" customWidth="1"/>
    <col min="2561" max="2561" width="20.7109375" customWidth="1"/>
    <col min="2562" max="2563" width="13.140625" customWidth="1"/>
    <col min="2564" max="2564" width="16.140625" customWidth="1"/>
    <col min="2565" max="2568" width="13.140625" customWidth="1"/>
    <col min="2569" max="2569" width="14.85546875" customWidth="1"/>
    <col min="2570" max="2570" width="14" customWidth="1"/>
    <col min="2571" max="2571" width="17.85546875" customWidth="1"/>
    <col min="2817" max="2817" width="20.7109375" customWidth="1"/>
    <col min="2818" max="2819" width="13.140625" customWidth="1"/>
    <col min="2820" max="2820" width="16.140625" customWidth="1"/>
    <col min="2821" max="2824" width="13.140625" customWidth="1"/>
    <col min="2825" max="2825" width="14.85546875" customWidth="1"/>
    <col min="2826" max="2826" width="14" customWidth="1"/>
    <col min="2827" max="2827" width="17.85546875" customWidth="1"/>
    <col min="3073" max="3073" width="20.7109375" customWidth="1"/>
    <col min="3074" max="3075" width="13.140625" customWidth="1"/>
    <col min="3076" max="3076" width="16.140625" customWidth="1"/>
    <col min="3077" max="3080" width="13.140625" customWidth="1"/>
    <col min="3081" max="3081" width="14.85546875" customWidth="1"/>
    <col min="3082" max="3082" width="14" customWidth="1"/>
    <col min="3083" max="3083" width="17.85546875" customWidth="1"/>
    <col min="3329" max="3329" width="20.7109375" customWidth="1"/>
    <col min="3330" max="3331" width="13.140625" customWidth="1"/>
    <col min="3332" max="3332" width="16.140625" customWidth="1"/>
    <col min="3333" max="3336" width="13.140625" customWidth="1"/>
    <col min="3337" max="3337" width="14.85546875" customWidth="1"/>
    <col min="3338" max="3338" width="14" customWidth="1"/>
    <col min="3339" max="3339" width="17.85546875" customWidth="1"/>
    <col min="3585" max="3585" width="20.7109375" customWidth="1"/>
    <col min="3586" max="3587" width="13.140625" customWidth="1"/>
    <col min="3588" max="3588" width="16.140625" customWidth="1"/>
    <col min="3589" max="3592" width="13.140625" customWidth="1"/>
    <col min="3593" max="3593" width="14.85546875" customWidth="1"/>
    <col min="3594" max="3594" width="14" customWidth="1"/>
    <col min="3595" max="3595" width="17.85546875" customWidth="1"/>
    <col min="3841" max="3841" width="20.7109375" customWidth="1"/>
    <col min="3842" max="3843" width="13.140625" customWidth="1"/>
    <col min="3844" max="3844" width="16.140625" customWidth="1"/>
    <col min="3845" max="3848" width="13.140625" customWidth="1"/>
    <col min="3849" max="3849" width="14.85546875" customWidth="1"/>
    <col min="3850" max="3850" width="14" customWidth="1"/>
    <col min="3851" max="3851" width="17.85546875" customWidth="1"/>
    <col min="4097" max="4097" width="20.7109375" customWidth="1"/>
    <col min="4098" max="4099" width="13.140625" customWidth="1"/>
    <col min="4100" max="4100" width="16.140625" customWidth="1"/>
    <col min="4101" max="4104" width="13.140625" customWidth="1"/>
    <col min="4105" max="4105" width="14.85546875" customWidth="1"/>
    <col min="4106" max="4106" width="14" customWidth="1"/>
    <col min="4107" max="4107" width="17.85546875" customWidth="1"/>
    <col min="4353" max="4353" width="20.7109375" customWidth="1"/>
    <col min="4354" max="4355" width="13.140625" customWidth="1"/>
    <col min="4356" max="4356" width="16.140625" customWidth="1"/>
    <col min="4357" max="4360" width="13.140625" customWidth="1"/>
    <col min="4361" max="4361" width="14.85546875" customWidth="1"/>
    <col min="4362" max="4362" width="14" customWidth="1"/>
    <col min="4363" max="4363" width="17.85546875" customWidth="1"/>
    <col min="4609" max="4609" width="20.7109375" customWidth="1"/>
    <col min="4610" max="4611" width="13.140625" customWidth="1"/>
    <col min="4612" max="4612" width="16.140625" customWidth="1"/>
    <col min="4613" max="4616" width="13.140625" customWidth="1"/>
    <col min="4617" max="4617" width="14.85546875" customWidth="1"/>
    <col min="4618" max="4618" width="14" customWidth="1"/>
    <col min="4619" max="4619" width="17.85546875" customWidth="1"/>
    <col min="4865" max="4865" width="20.7109375" customWidth="1"/>
    <col min="4866" max="4867" width="13.140625" customWidth="1"/>
    <col min="4868" max="4868" width="16.140625" customWidth="1"/>
    <col min="4869" max="4872" width="13.140625" customWidth="1"/>
    <col min="4873" max="4873" width="14.85546875" customWidth="1"/>
    <col min="4874" max="4874" width="14" customWidth="1"/>
    <col min="4875" max="4875" width="17.85546875" customWidth="1"/>
    <col min="5121" max="5121" width="20.7109375" customWidth="1"/>
    <col min="5122" max="5123" width="13.140625" customWidth="1"/>
    <col min="5124" max="5124" width="16.140625" customWidth="1"/>
    <col min="5125" max="5128" width="13.140625" customWidth="1"/>
    <col min="5129" max="5129" width="14.85546875" customWidth="1"/>
    <col min="5130" max="5130" width="14" customWidth="1"/>
    <col min="5131" max="5131" width="17.85546875" customWidth="1"/>
    <col min="5377" max="5377" width="20.7109375" customWidth="1"/>
    <col min="5378" max="5379" width="13.140625" customWidth="1"/>
    <col min="5380" max="5380" width="16.140625" customWidth="1"/>
    <col min="5381" max="5384" width="13.140625" customWidth="1"/>
    <col min="5385" max="5385" width="14.85546875" customWidth="1"/>
    <col min="5386" max="5386" width="14" customWidth="1"/>
    <col min="5387" max="5387" width="17.85546875" customWidth="1"/>
    <col min="5633" max="5633" width="20.7109375" customWidth="1"/>
    <col min="5634" max="5635" width="13.140625" customWidth="1"/>
    <col min="5636" max="5636" width="16.140625" customWidth="1"/>
    <col min="5637" max="5640" width="13.140625" customWidth="1"/>
    <col min="5641" max="5641" width="14.85546875" customWidth="1"/>
    <col min="5642" max="5642" width="14" customWidth="1"/>
    <col min="5643" max="5643" width="17.85546875" customWidth="1"/>
    <col min="5889" max="5889" width="20.7109375" customWidth="1"/>
    <col min="5890" max="5891" width="13.140625" customWidth="1"/>
    <col min="5892" max="5892" width="16.140625" customWidth="1"/>
    <col min="5893" max="5896" width="13.140625" customWidth="1"/>
    <col min="5897" max="5897" width="14.85546875" customWidth="1"/>
    <col min="5898" max="5898" width="14" customWidth="1"/>
    <col min="5899" max="5899" width="17.85546875" customWidth="1"/>
    <col min="6145" max="6145" width="20.7109375" customWidth="1"/>
    <col min="6146" max="6147" width="13.140625" customWidth="1"/>
    <col min="6148" max="6148" width="16.140625" customWidth="1"/>
    <col min="6149" max="6152" width="13.140625" customWidth="1"/>
    <col min="6153" max="6153" width="14.85546875" customWidth="1"/>
    <col min="6154" max="6154" width="14" customWidth="1"/>
    <col min="6155" max="6155" width="17.85546875" customWidth="1"/>
    <col min="6401" max="6401" width="20.7109375" customWidth="1"/>
    <col min="6402" max="6403" width="13.140625" customWidth="1"/>
    <col min="6404" max="6404" width="16.140625" customWidth="1"/>
    <col min="6405" max="6408" width="13.140625" customWidth="1"/>
    <col min="6409" max="6409" width="14.85546875" customWidth="1"/>
    <col min="6410" max="6410" width="14" customWidth="1"/>
    <col min="6411" max="6411" width="17.85546875" customWidth="1"/>
    <col min="6657" max="6657" width="20.7109375" customWidth="1"/>
    <col min="6658" max="6659" width="13.140625" customWidth="1"/>
    <col min="6660" max="6660" width="16.140625" customWidth="1"/>
    <col min="6661" max="6664" width="13.140625" customWidth="1"/>
    <col min="6665" max="6665" width="14.85546875" customWidth="1"/>
    <col min="6666" max="6666" width="14" customWidth="1"/>
    <col min="6667" max="6667" width="17.85546875" customWidth="1"/>
    <col min="6913" max="6913" width="20.7109375" customWidth="1"/>
    <col min="6914" max="6915" width="13.140625" customWidth="1"/>
    <col min="6916" max="6916" width="16.140625" customWidth="1"/>
    <col min="6917" max="6920" width="13.140625" customWidth="1"/>
    <col min="6921" max="6921" width="14.85546875" customWidth="1"/>
    <col min="6922" max="6922" width="14" customWidth="1"/>
    <col min="6923" max="6923" width="17.85546875" customWidth="1"/>
    <col min="7169" max="7169" width="20.7109375" customWidth="1"/>
    <col min="7170" max="7171" width="13.140625" customWidth="1"/>
    <col min="7172" max="7172" width="16.140625" customWidth="1"/>
    <col min="7173" max="7176" width="13.140625" customWidth="1"/>
    <col min="7177" max="7177" width="14.85546875" customWidth="1"/>
    <col min="7178" max="7178" width="14" customWidth="1"/>
    <col min="7179" max="7179" width="17.85546875" customWidth="1"/>
    <col min="7425" max="7425" width="20.7109375" customWidth="1"/>
    <col min="7426" max="7427" width="13.140625" customWidth="1"/>
    <col min="7428" max="7428" width="16.140625" customWidth="1"/>
    <col min="7429" max="7432" width="13.140625" customWidth="1"/>
    <col min="7433" max="7433" width="14.85546875" customWidth="1"/>
    <col min="7434" max="7434" width="14" customWidth="1"/>
    <col min="7435" max="7435" width="17.85546875" customWidth="1"/>
    <col min="7681" max="7681" width="20.7109375" customWidth="1"/>
    <col min="7682" max="7683" width="13.140625" customWidth="1"/>
    <col min="7684" max="7684" width="16.140625" customWidth="1"/>
    <col min="7685" max="7688" width="13.140625" customWidth="1"/>
    <col min="7689" max="7689" width="14.85546875" customWidth="1"/>
    <col min="7690" max="7690" width="14" customWidth="1"/>
    <col min="7691" max="7691" width="17.85546875" customWidth="1"/>
    <col min="7937" max="7937" width="20.7109375" customWidth="1"/>
    <col min="7938" max="7939" width="13.140625" customWidth="1"/>
    <col min="7940" max="7940" width="16.140625" customWidth="1"/>
    <col min="7941" max="7944" width="13.140625" customWidth="1"/>
    <col min="7945" max="7945" width="14.85546875" customWidth="1"/>
    <col min="7946" max="7946" width="14" customWidth="1"/>
    <col min="7947" max="7947" width="17.85546875" customWidth="1"/>
    <col min="8193" max="8193" width="20.7109375" customWidth="1"/>
    <col min="8194" max="8195" width="13.140625" customWidth="1"/>
    <col min="8196" max="8196" width="16.140625" customWidth="1"/>
    <col min="8197" max="8200" width="13.140625" customWidth="1"/>
    <col min="8201" max="8201" width="14.85546875" customWidth="1"/>
    <col min="8202" max="8202" width="14" customWidth="1"/>
    <col min="8203" max="8203" width="17.85546875" customWidth="1"/>
    <col min="8449" max="8449" width="20.7109375" customWidth="1"/>
    <col min="8450" max="8451" width="13.140625" customWidth="1"/>
    <col min="8452" max="8452" width="16.140625" customWidth="1"/>
    <col min="8453" max="8456" width="13.140625" customWidth="1"/>
    <col min="8457" max="8457" width="14.85546875" customWidth="1"/>
    <col min="8458" max="8458" width="14" customWidth="1"/>
    <col min="8459" max="8459" width="17.85546875" customWidth="1"/>
    <col min="8705" max="8705" width="20.7109375" customWidth="1"/>
    <col min="8706" max="8707" width="13.140625" customWidth="1"/>
    <col min="8708" max="8708" width="16.140625" customWidth="1"/>
    <col min="8709" max="8712" width="13.140625" customWidth="1"/>
    <col min="8713" max="8713" width="14.85546875" customWidth="1"/>
    <col min="8714" max="8714" width="14" customWidth="1"/>
    <col min="8715" max="8715" width="17.85546875" customWidth="1"/>
    <col min="8961" max="8961" width="20.7109375" customWidth="1"/>
    <col min="8962" max="8963" width="13.140625" customWidth="1"/>
    <col min="8964" max="8964" width="16.140625" customWidth="1"/>
    <col min="8965" max="8968" width="13.140625" customWidth="1"/>
    <col min="8969" max="8969" width="14.85546875" customWidth="1"/>
    <col min="8970" max="8970" width="14" customWidth="1"/>
    <col min="8971" max="8971" width="17.85546875" customWidth="1"/>
    <col min="9217" max="9217" width="20.7109375" customWidth="1"/>
    <col min="9218" max="9219" width="13.140625" customWidth="1"/>
    <col min="9220" max="9220" width="16.140625" customWidth="1"/>
    <col min="9221" max="9224" width="13.140625" customWidth="1"/>
    <col min="9225" max="9225" width="14.85546875" customWidth="1"/>
    <col min="9226" max="9226" width="14" customWidth="1"/>
    <col min="9227" max="9227" width="17.85546875" customWidth="1"/>
    <col min="9473" max="9473" width="20.7109375" customWidth="1"/>
    <col min="9474" max="9475" width="13.140625" customWidth="1"/>
    <col min="9476" max="9476" width="16.140625" customWidth="1"/>
    <col min="9477" max="9480" width="13.140625" customWidth="1"/>
    <col min="9481" max="9481" width="14.85546875" customWidth="1"/>
    <col min="9482" max="9482" width="14" customWidth="1"/>
    <col min="9483" max="9483" width="17.85546875" customWidth="1"/>
    <col min="9729" max="9729" width="20.7109375" customWidth="1"/>
    <col min="9730" max="9731" width="13.140625" customWidth="1"/>
    <col min="9732" max="9732" width="16.140625" customWidth="1"/>
    <col min="9733" max="9736" width="13.140625" customWidth="1"/>
    <col min="9737" max="9737" width="14.85546875" customWidth="1"/>
    <col min="9738" max="9738" width="14" customWidth="1"/>
    <col min="9739" max="9739" width="17.85546875" customWidth="1"/>
    <col min="9985" max="9985" width="20.7109375" customWidth="1"/>
    <col min="9986" max="9987" width="13.140625" customWidth="1"/>
    <col min="9988" max="9988" width="16.140625" customWidth="1"/>
    <col min="9989" max="9992" width="13.140625" customWidth="1"/>
    <col min="9993" max="9993" width="14.85546875" customWidth="1"/>
    <col min="9994" max="9994" width="14" customWidth="1"/>
    <col min="9995" max="9995" width="17.85546875" customWidth="1"/>
    <col min="10241" max="10241" width="20.7109375" customWidth="1"/>
    <col min="10242" max="10243" width="13.140625" customWidth="1"/>
    <col min="10244" max="10244" width="16.140625" customWidth="1"/>
    <col min="10245" max="10248" width="13.140625" customWidth="1"/>
    <col min="10249" max="10249" width="14.85546875" customWidth="1"/>
    <col min="10250" max="10250" width="14" customWidth="1"/>
    <col min="10251" max="10251" width="17.85546875" customWidth="1"/>
    <col min="10497" max="10497" width="20.7109375" customWidth="1"/>
    <col min="10498" max="10499" width="13.140625" customWidth="1"/>
    <col min="10500" max="10500" width="16.140625" customWidth="1"/>
    <col min="10501" max="10504" width="13.140625" customWidth="1"/>
    <col min="10505" max="10505" width="14.85546875" customWidth="1"/>
    <col min="10506" max="10506" width="14" customWidth="1"/>
    <col min="10507" max="10507" width="17.85546875" customWidth="1"/>
    <col min="10753" max="10753" width="20.7109375" customWidth="1"/>
    <col min="10754" max="10755" width="13.140625" customWidth="1"/>
    <col min="10756" max="10756" width="16.140625" customWidth="1"/>
    <col min="10757" max="10760" width="13.140625" customWidth="1"/>
    <col min="10761" max="10761" width="14.85546875" customWidth="1"/>
    <col min="10762" max="10762" width="14" customWidth="1"/>
    <col min="10763" max="10763" width="17.85546875" customWidth="1"/>
    <col min="11009" max="11009" width="20.7109375" customWidth="1"/>
    <col min="11010" max="11011" width="13.140625" customWidth="1"/>
    <col min="11012" max="11012" width="16.140625" customWidth="1"/>
    <col min="11013" max="11016" width="13.140625" customWidth="1"/>
    <col min="11017" max="11017" width="14.85546875" customWidth="1"/>
    <col min="11018" max="11018" width="14" customWidth="1"/>
    <col min="11019" max="11019" width="17.85546875" customWidth="1"/>
    <col min="11265" max="11265" width="20.7109375" customWidth="1"/>
    <col min="11266" max="11267" width="13.140625" customWidth="1"/>
    <col min="11268" max="11268" width="16.140625" customWidth="1"/>
    <col min="11269" max="11272" width="13.140625" customWidth="1"/>
    <col min="11273" max="11273" width="14.85546875" customWidth="1"/>
    <col min="11274" max="11274" width="14" customWidth="1"/>
    <col min="11275" max="11275" width="17.85546875" customWidth="1"/>
    <col min="11521" max="11521" width="20.7109375" customWidth="1"/>
    <col min="11522" max="11523" width="13.140625" customWidth="1"/>
    <col min="11524" max="11524" width="16.140625" customWidth="1"/>
    <col min="11525" max="11528" width="13.140625" customWidth="1"/>
    <col min="11529" max="11529" width="14.85546875" customWidth="1"/>
    <col min="11530" max="11530" width="14" customWidth="1"/>
    <col min="11531" max="11531" width="17.85546875" customWidth="1"/>
    <col min="11777" max="11777" width="20.7109375" customWidth="1"/>
    <col min="11778" max="11779" width="13.140625" customWidth="1"/>
    <col min="11780" max="11780" width="16.140625" customWidth="1"/>
    <col min="11781" max="11784" width="13.140625" customWidth="1"/>
    <col min="11785" max="11785" width="14.85546875" customWidth="1"/>
    <col min="11786" max="11786" width="14" customWidth="1"/>
    <col min="11787" max="11787" width="17.85546875" customWidth="1"/>
    <col min="12033" max="12033" width="20.7109375" customWidth="1"/>
    <col min="12034" max="12035" width="13.140625" customWidth="1"/>
    <col min="12036" max="12036" width="16.140625" customWidth="1"/>
    <col min="12037" max="12040" width="13.140625" customWidth="1"/>
    <col min="12041" max="12041" width="14.85546875" customWidth="1"/>
    <col min="12042" max="12042" width="14" customWidth="1"/>
    <col min="12043" max="12043" width="17.85546875" customWidth="1"/>
    <col min="12289" max="12289" width="20.7109375" customWidth="1"/>
    <col min="12290" max="12291" width="13.140625" customWidth="1"/>
    <col min="12292" max="12292" width="16.140625" customWidth="1"/>
    <col min="12293" max="12296" width="13.140625" customWidth="1"/>
    <col min="12297" max="12297" width="14.85546875" customWidth="1"/>
    <col min="12298" max="12298" width="14" customWidth="1"/>
    <col min="12299" max="12299" width="17.85546875" customWidth="1"/>
    <col min="12545" max="12545" width="20.7109375" customWidth="1"/>
    <col min="12546" max="12547" width="13.140625" customWidth="1"/>
    <col min="12548" max="12548" width="16.140625" customWidth="1"/>
    <col min="12549" max="12552" width="13.140625" customWidth="1"/>
    <col min="12553" max="12553" width="14.85546875" customWidth="1"/>
    <col min="12554" max="12554" width="14" customWidth="1"/>
    <col min="12555" max="12555" width="17.85546875" customWidth="1"/>
    <col min="12801" max="12801" width="20.7109375" customWidth="1"/>
    <col min="12802" max="12803" width="13.140625" customWidth="1"/>
    <col min="12804" max="12804" width="16.140625" customWidth="1"/>
    <col min="12805" max="12808" width="13.140625" customWidth="1"/>
    <col min="12809" max="12809" width="14.85546875" customWidth="1"/>
    <col min="12810" max="12810" width="14" customWidth="1"/>
    <col min="12811" max="12811" width="17.85546875" customWidth="1"/>
    <col min="13057" max="13057" width="20.7109375" customWidth="1"/>
    <col min="13058" max="13059" width="13.140625" customWidth="1"/>
    <col min="13060" max="13060" width="16.140625" customWidth="1"/>
    <col min="13061" max="13064" width="13.140625" customWidth="1"/>
    <col min="13065" max="13065" width="14.85546875" customWidth="1"/>
    <col min="13066" max="13066" width="14" customWidth="1"/>
    <col min="13067" max="13067" width="17.85546875" customWidth="1"/>
    <col min="13313" max="13313" width="20.7109375" customWidth="1"/>
    <col min="13314" max="13315" width="13.140625" customWidth="1"/>
    <col min="13316" max="13316" width="16.140625" customWidth="1"/>
    <col min="13317" max="13320" width="13.140625" customWidth="1"/>
    <col min="13321" max="13321" width="14.85546875" customWidth="1"/>
    <col min="13322" max="13322" width="14" customWidth="1"/>
    <col min="13323" max="13323" width="17.85546875" customWidth="1"/>
    <col min="13569" max="13569" width="20.7109375" customWidth="1"/>
    <col min="13570" max="13571" width="13.140625" customWidth="1"/>
    <col min="13572" max="13572" width="16.140625" customWidth="1"/>
    <col min="13573" max="13576" width="13.140625" customWidth="1"/>
    <col min="13577" max="13577" width="14.85546875" customWidth="1"/>
    <col min="13578" max="13578" width="14" customWidth="1"/>
    <col min="13579" max="13579" width="17.85546875" customWidth="1"/>
    <col min="13825" max="13825" width="20.7109375" customWidth="1"/>
    <col min="13826" max="13827" width="13.140625" customWidth="1"/>
    <col min="13828" max="13828" width="16.140625" customWidth="1"/>
    <col min="13829" max="13832" width="13.140625" customWidth="1"/>
    <col min="13833" max="13833" width="14.85546875" customWidth="1"/>
    <col min="13834" max="13834" width="14" customWidth="1"/>
    <col min="13835" max="13835" width="17.85546875" customWidth="1"/>
    <col min="14081" max="14081" width="20.7109375" customWidth="1"/>
    <col min="14082" max="14083" width="13.140625" customWidth="1"/>
    <col min="14084" max="14084" width="16.140625" customWidth="1"/>
    <col min="14085" max="14088" width="13.140625" customWidth="1"/>
    <col min="14089" max="14089" width="14.85546875" customWidth="1"/>
    <col min="14090" max="14090" width="14" customWidth="1"/>
    <col min="14091" max="14091" width="17.85546875" customWidth="1"/>
    <col min="14337" max="14337" width="20.7109375" customWidth="1"/>
    <col min="14338" max="14339" width="13.140625" customWidth="1"/>
    <col min="14340" max="14340" width="16.140625" customWidth="1"/>
    <col min="14341" max="14344" width="13.140625" customWidth="1"/>
    <col min="14345" max="14345" width="14.85546875" customWidth="1"/>
    <col min="14346" max="14346" width="14" customWidth="1"/>
    <col min="14347" max="14347" width="17.85546875" customWidth="1"/>
    <col min="14593" max="14593" width="20.7109375" customWidth="1"/>
    <col min="14594" max="14595" width="13.140625" customWidth="1"/>
    <col min="14596" max="14596" width="16.140625" customWidth="1"/>
    <col min="14597" max="14600" width="13.140625" customWidth="1"/>
    <col min="14601" max="14601" width="14.85546875" customWidth="1"/>
    <col min="14602" max="14602" width="14" customWidth="1"/>
    <col min="14603" max="14603" width="17.85546875" customWidth="1"/>
    <col min="14849" max="14849" width="20.7109375" customWidth="1"/>
    <col min="14850" max="14851" width="13.140625" customWidth="1"/>
    <col min="14852" max="14852" width="16.140625" customWidth="1"/>
    <col min="14853" max="14856" width="13.140625" customWidth="1"/>
    <col min="14857" max="14857" width="14.85546875" customWidth="1"/>
    <col min="14858" max="14858" width="14" customWidth="1"/>
    <col min="14859" max="14859" width="17.85546875" customWidth="1"/>
    <col min="15105" max="15105" width="20.7109375" customWidth="1"/>
    <col min="15106" max="15107" width="13.140625" customWidth="1"/>
    <col min="15108" max="15108" width="16.140625" customWidth="1"/>
    <col min="15109" max="15112" width="13.140625" customWidth="1"/>
    <col min="15113" max="15113" width="14.85546875" customWidth="1"/>
    <col min="15114" max="15114" width="14" customWidth="1"/>
    <col min="15115" max="15115" width="17.85546875" customWidth="1"/>
    <col min="15361" max="15361" width="20.7109375" customWidth="1"/>
    <col min="15362" max="15363" width="13.140625" customWidth="1"/>
    <col min="15364" max="15364" width="16.140625" customWidth="1"/>
    <col min="15365" max="15368" width="13.140625" customWidth="1"/>
    <col min="15369" max="15369" width="14.85546875" customWidth="1"/>
    <col min="15370" max="15370" width="14" customWidth="1"/>
    <col min="15371" max="15371" width="17.85546875" customWidth="1"/>
    <col min="15617" max="15617" width="20.7109375" customWidth="1"/>
    <col min="15618" max="15619" width="13.140625" customWidth="1"/>
    <col min="15620" max="15620" width="16.140625" customWidth="1"/>
    <col min="15621" max="15624" width="13.140625" customWidth="1"/>
    <col min="15625" max="15625" width="14.85546875" customWidth="1"/>
    <col min="15626" max="15626" width="14" customWidth="1"/>
    <col min="15627" max="15627" width="17.85546875" customWidth="1"/>
    <col min="15873" max="15873" width="20.7109375" customWidth="1"/>
    <col min="15874" max="15875" width="13.140625" customWidth="1"/>
    <col min="15876" max="15876" width="16.140625" customWidth="1"/>
    <col min="15877" max="15880" width="13.140625" customWidth="1"/>
    <col min="15881" max="15881" width="14.85546875" customWidth="1"/>
    <col min="15882" max="15882" width="14" customWidth="1"/>
    <col min="15883" max="15883" width="17.85546875" customWidth="1"/>
    <col min="16129" max="16129" width="20.7109375" customWidth="1"/>
    <col min="16130" max="16131" width="13.140625" customWidth="1"/>
    <col min="16132" max="16132" width="16.140625" customWidth="1"/>
    <col min="16133" max="16136" width="13.140625" customWidth="1"/>
    <col min="16137" max="16137" width="14.85546875" customWidth="1"/>
    <col min="16138" max="16138" width="14" customWidth="1"/>
    <col min="16139" max="16139" width="17.85546875" customWidth="1"/>
  </cols>
  <sheetData>
    <row r="1" spans="1:19" s="6" customFormat="1">
      <c r="A1" s="376" t="s">
        <v>103</v>
      </c>
      <c r="B1" s="377"/>
      <c r="C1" s="377"/>
      <c r="D1" s="377"/>
      <c r="E1" s="377"/>
      <c r="F1" s="378"/>
      <c r="G1" s="51"/>
      <c r="H1" s="51"/>
    </row>
    <row r="2" spans="1:19" s="6" customFormat="1" ht="22.5">
      <c r="A2" s="379" t="s">
        <v>194</v>
      </c>
      <c r="B2" s="380"/>
      <c r="C2" s="380"/>
      <c r="D2" s="380"/>
      <c r="E2" s="380"/>
      <c r="F2" s="381"/>
      <c r="G2" s="51"/>
      <c r="H2" s="51"/>
    </row>
    <row r="3" spans="1:19" s="6" customFormat="1" ht="13.5" thickBot="1">
      <c r="A3" s="609" t="s">
        <v>5</v>
      </c>
      <c r="B3" s="609"/>
      <c r="C3" s="609"/>
      <c r="D3" s="609"/>
      <c r="E3" s="609"/>
      <c r="F3" s="610"/>
      <c r="G3" s="107"/>
      <c r="H3" s="106"/>
    </row>
    <row r="4" spans="1:19" s="23" customFormat="1" ht="81" customHeight="1" thickTop="1">
      <c r="A4" s="608" t="s">
        <v>104</v>
      </c>
      <c r="B4" s="1011" t="s">
        <v>602</v>
      </c>
      <c r="C4" s="1012" t="s">
        <v>603</v>
      </c>
      <c r="D4" s="1011" t="s">
        <v>604</v>
      </c>
      <c r="E4" s="1012" t="s">
        <v>499</v>
      </c>
      <c r="F4" s="1012" t="s">
        <v>500</v>
      </c>
      <c r="G4" s="387"/>
      <c r="H4" s="387"/>
    </row>
    <row r="5" spans="1:19" s="16" customFormat="1">
      <c r="A5" s="550" t="s">
        <v>8</v>
      </c>
      <c r="B5" s="876">
        <v>711292.6167445787</v>
      </c>
      <c r="C5" s="877">
        <v>0</v>
      </c>
      <c r="D5" s="877">
        <v>0</v>
      </c>
      <c r="E5" s="876">
        <v>711292.6167445787</v>
      </c>
      <c r="F5" s="876">
        <v>718832.31848207116</v>
      </c>
      <c r="G5" s="207"/>
      <c r="H5" s="207"/>
      <c r="I5" s="208"/>
      <c r="J5" s="208"/>
      <c r="K5" s="208"/>
      <c r="L5" s="22"/>
      <c r="M5" s="17"/>
      <c r="N5" s="17"/>
      <c r="O5" s="17"/>
      <c r="P5" s="17"/>
      <c r="Q5" s="17"/>
      <c r="R5" s="17"/>
      <c r="S5" s="17"/>
    </row>
    <row r="6" spans="1:19" s="16" customFormat="1">
      <c r="A6" s="550" t="s">
        <v>9</v>
      </c>
      <c r="B6" s="876">
        <v>540682.09193217626</v>
      </c>
      <c r="C6" s="877">
        <v>0</v>
      </c>
      <c r="D6" s="877">
        <v>0</v>
      </c>
      <c r="E6" s="876">
        <v>540682.09193217626</v>
      </c>
      <c r="F6" s="876">
        <v>546413.32210665732</v>
      </c>
      <c r="G6" s="207"/>
      <c r="H6" s="207"/>
      <c r="I6" s="208"/>
      <c r="J6" s="208"/>
      <c r="K6" s="208"/>
      <c r="L6" s="22"/>
      <c r="M6" s="17"/>
      <c r="N6" s="17"/>
      <c r="O6" s="17"/>
      <c r="P6" s="17"/>
      <c r="Q6" s="17"/>
      <c r="R6" s="17"/>
    </row>
    <row r="7" spans="1:19" s="16" customFormat="1">
      <c r="A7" s="550" t="s">
        <v>10</v>
      </c>
      <c r="B7" s="876">
        <v>466601.84298091521</v>
      </c>
      <c r="C7" s="877">
        <v>797.33831999999995</v>
      </c>
      <c r="D7" s="877">
        <v>0</v>
      </c>
      <c r="E7" s="876">
        <v>467399.1813009152</v>
      </c>
      <c r="F7" s="876">
        <v>472353.61262270488</v>
      </c>
      <c r="G7" s="207"/>
      <c r="H7" s="207"/>
      <c r="I7" s="208"/>
      <c r="J7" s="208"/>
      <c r="K7" s="208"/>
      <c r="L7" s="22"/>
      <c r="M7" s="17"/>
      <c r="N7" s="17"/>
      <c r="O7" s="17"/>
      <c r="P7" s="17"/>
      <c r="Q7" s="17"/>
      <c r="R7" s="17"/>
    </row>
    <row r="8" spans="1:19" s="16" customFormat="1">
      <c r="A8" s="550" t="s">
        <v>11</v>
      </c>
      <c r="B8" s="876">
        <v>169312.92971268386</v>
      </c>
      <c r="C8" s="877">
        <v>0</v>
      </c>
      <c r="D8" s="877">
        <v>0</v>
      </c>
      <c r="E8" s="876">
        <v>169312.92971268386</v>
      </c>
      <c r="F8" s="876">
        <v>171107.6467676383</v>
      </c>
      <c r="G8" s="207"/>
      <c r="H8" s="207"/>
      <c r="I8" s="208"/>
      <c r="J8" s="208"/>
      <c r="K8" s="208"/>
      <c r="L8" s="22"/>
      <c r="M8" s="17"/>
      <c r="N8" s="17"/>
      <c r="O8" s="17"/>
      <c r="P8" s="17"/>
      <c r="Q8" s="17"/>
      <c r="R8" s="17"/>
    </row>
    <row r="9" spans="1:19" s="16" customFormat="1">
      <c r="A9" s="550" t="s">
        <v>12</v>
      </c>
      <c r="B9" s="876">
        <v>440310.38012977195</v>
      </c>
      <c r="C9" s="877">
        <v>0</v>
      </c>
      <c r="D9" s="877">
        <v>0</v>
      </c>
      <c r="E9" s="876">
        <v>440310.38012977195</v>
      </c>
      <c r="F9" s="876">
        <v>444977.67015914753</v>
      </c>
      <c r="G9" s="207"/>
      <c r="H9" s="207"/>
      <c r="I9" s="208"/>
      <c r="J9" s="208"/>
      <c r="K9" s="208"/>
      <c r="L9" s="22"/>
      <c r="M9" s="17"/>
      <c r="N9" s="17"/>
      <c r="O9" s="17"/>
      <c r="P9" s="17"/>
      <c r="Q9" s="17"/>
      <c r="R9" s="17"/>
    </row>
    <row r="10" spans="1:19" s="16" customFormat="1">
      <c r="A10" s="550" t="s">
        <v>13</v>
      </c>
      <c r="B10" s="876">
        <v>190856.66580941153</v>
      </c>
      <c r="C10" s="877">
        <v>0</v>
      </c>
      <c r="D10" s="877">
        <v>0</v>
      </c>
      <c r="E10" s="876">
        <v>190856.66580941153</v>
      </c>
      <c r="F10" s="876">
        <v>192879.74646699129</v>
      </c>
      <c r="G10" s="207"/>
      <c r="H10" s="207"/>
      <c r="I10" s="208"/>
      <c r="J10" s="208"/>
      <c r="K10" s="208"/>
      <c r="L10" s="22"/>
      <c r="M10" s="17"/>
      <c r="N10" s="17"/>
      <c r="O10" s="17"/>
      <c r="P10" s="17"/>
      <c r="Q10" s="17"/>
      <c r="R10" s="17"/>
    </row>
    <row r="11" spans="1:19" s="16" customFormat="1">
      <c r="A11" s="550" t="s">
        <v>14</v>
      </c>
      <c r="B11" s="876">
        <v>-176529.18373492587</v>
      </c>
      <c r="C11" s="877">
        <v>0</v>
      </c>
      <c r="D11" s="877">
        <v>0</v>
      </c>
      <c r="E11" s="876">
        <v>-176529.18373492587</v>
      </c>
      <c r="F11" s="876">
        <v>-178400.39308251606</v>
      </c>
      <c r="G11" s="207"/>
      <c r="H11" s="207"/>
      <c r="I11" s="208"/>
      <c r="J11" s="208"/>
      <c r="K11" s="208"/>
      <c r="L11" s="22"/>
      <c r="M11" s="17"/>
      <c r="N11" s="17"/>
      <c r="O11" s="17"/>
      <c r="P11" s="17"/>
      <c r="Q11" s="17"/>
      <c r="R11" s="17"/>
    </row>
    <row r="12" spans="1:19" s="16" customFormat="1">
      <c r="A12" s="550" t="s">
        <v>15</v>
      </c>
      <c r="B12" s="876">
        <v>-1281050.7019520598</v>
      </c>
      <c r="C12" s="877">
        <v>0</v>
      </c>
      <c r="D12" s="877">
        <v>0</v>
      </c>
      <c r="E12" s="876">
        <v>-1281050.7019520598</v>
      </c>
      <c r="F12" s="876">
        <v>-1294629.8393927515</v>
      </c>
      <c r="G12" s="207"/>
      <c r="H12" s="207"/>
      <c r="I12" s="208"/>
      <c r="J12" s="208"/>
      <c r="K12" s="208"/>
      <c r="L12" s="22"/>
      <c r="M12" s="17"/>
      <c r="N12" s="17"/>
      <c r="O12" s="17"/>
      <c r="P12" s="17"/>
      <c r="Q12" s="17"/>
      <c r="R12" s="17"/>
    </row>
    <row r="13" spans="1:19" s="16" customFormat="1">
      <c r="A13" s="550" t="s">
        <v>16</v>
      </c>
      <c r="B13" s="876">
        <v>251054.8580986482</v>
      </c>
      <c r="C13" s="877">
        <v>0</v>
      </c>
      <c r="D13" s="877">
        <v>0</v>
      </c>
      <c r="E13" s="876">
        <v>251054.8580986482</v>
      </c>
      <c r="F13" s="876">
        <v>253716.03959449386</v>
      </c>
      <c r="G13" s="207"/>
      <c r="H13" s="207"/>
      <c r="I13" s="208"/>
      <c r="J13" s="208"/>
      <c r="K13" s="208"/>
      <c r="L13" s="22"/>
      <c r="M13" s="17"/>
      <c r="N13" s="17"/>
      <c r="O13" s="17"/>
      <c r="P13" s="17"/>
      <c r="Q13" s="17"/>
      <c r="R13" s="17"/>
    </row>
    <row r="14" spans="1:19" s="16" customFormat="1">
      <c r="A14" s="550" t="s">
        <v>17</v>
      </c>
      <c r="B14" s="876">
        <v>75618.171244891331</v>
      </c>
      <c r="C14" s="877">
        <v>0</v>
      </c>
      <c r="D14" s="877">
        <v>0</v>
      </c>
      <c r="E14" s="876">
        <v>75618.171244891331</v>
      </c>
      <c r="F14" s="876">
        <v>76419.723860087179</v>
      </c>
      <c r="G14" s="207"/>
      <c r="H14" s="207"/>
      <c r="I14" s="208"/>
      <c r="J14" s="208"/>
      <c r="K14" s="208"/>
      <c r="L14" s="22"/>
      <c r="M14" s="17"/>
      <c r="N14" s="17"/>
      <c r="O14" s="17"/>
      <c r="P14" s="17"/>
      <c r="Q14" s="17"/>
      <c r="R14" s="17"/>
    </row>
    <row r="15" spans="1:19" s="16" customFormat="1">
      <c r="A15" s="550" t="s">
        <v>18</v>
      </c>
      <c r="B15" s="876">
        <v>70872.872606140096</v>
      </c>
      <c r="C15" s="877">
        <v>0</v>
      </c>
      <c r="D15" s="877">
        <v>0</v>
      </c>
      <c r="E15" s="876">
        <v>70872.872606140096</v>
      </c>
      <c r="F15" s="876">
        <v>71624.12505576518</v>
      </c>
      <c r="G15" s="207"/>
      <c r="H15" s="207"/>
      <c r="I15" s="208"/>
      <c r="J15" s="208"/>
      <c r="K15" s="208"/>
      <c r="L15" s="22"/>
      <c r="M15" s="17"/>
      <c r="N15" s="17"/>
      <c r="O15" s="17"/>
      <c r="P15" s="17"/>
      <c r="Q15" s="17"/>
      <c r="R15" s="17"/>
    </row>
    <row r="16" spans="1:19" s="16" customFormat="1">
      <c r="A16" s="550" t="s">
        <v>19</v>
      </c>
      <c r="B16" s="876">
        <v>401233.92529373901</v>
      </c>
      <c r="C16" s="877">
        <v>0</v>
      </c>
      <c r="D16" s="877">
        <v>0</v>
      </c>
      <c r="E16" s="876">
        <v>401233.92529373901</v>
      </c>
      <c r="F16" s="876">
        <v>405487.00490185263</v>
      </c>
      <c r="G16" s="207"/>
      <c r="H16" s="207"/>
      <c r="I16" s="208"/>
      <c r="J16" s="208"/>
      <c r="K16" s="208"/>
      <c r="L16" s="22"/>
      <c r="M16" s="17"/>
      <c r="N16" s="17"/>
      <c r="O16" s="17"/>
      <c r="P16" s="17"/>
      <c r="Q16" s="17"/>
      <c r="R16" s="17"/>
    </row>
    <row r="17" spans="1:18" s="16" customFormat="1">
      <c r="A17" s="550" t="s">
        <v>20</v>
      </c>
      <c r="B17" s="876">
        <v>-623092.59235012729</v>
      </c>
      <c r="C17" s="877">
        <v>0</v>
      </c>
      <c r="D17" s="877">
        <v>0</v>
      </c>
      <c r="E17" s="876">
        <v>-623092.59235012729</v>
      </c>
      <c r="F17" s="876">
        <v>-629697.37382903858</v>
      </c>
      <c r="G17" s="207"/>
      <c r="H17" s="207"/>
      <c r="I17" s="208"/>
      <c r="J17" s="208"/>
      <c r="K17" s="208"/>
      <c r="L17" s="22"/>
      <c r="M17" s="17"/>
      <c r="N17" s="17"/>
      <c r="O17" s="17"/>
      <c r="P17" s="17"/>
      <c r="Q17" s="17"/>
      <c r="R17" s="17"/>
    </row>
    <row r="18" spans="1:18" s="16" customFormat="1">
      <c r="A18" s="550" t="s">
        <v>21</v>
      </c>
      <c r="B18" s="876">
        <v>-661486.9730951169</v>
      </c>
      <c r="C18" s="877">
        <v>0</v>
      </c>
      <c r="D18" s="877">
        <v>0</v>
      </c>
      <c r="E18" s="876">
        <v>-661486.9730951169</v>
      </c>
      <c r="F18" s="876">
        <v>-668498.73500992509</v>
      </c>
      <c r="G18" s="207"/>
      <c r="H18" s="207"/>
      <c r="I18" s="208"/>
      <c r="J18" s="208"/>
      <c r="K18" s="208"/>
      <c r="L18" s="22"/>
      <c r="M18" s="17"/>
      <c r="N18" s="17"/>
      <c r="O18" s="17"/>
      <c r="P18" s="17"/>
      <c r="Q18" s="17"/>
      <c r="R18" s="17"/>
    </row>
    <row r="19" spans="1:18" s="16" customFormat="1">
      <c r="A19" s="550" t="s">
        <v>22</v>
      </c>
      <c r="B19" s="876">
        <v>393894.60500280175</v>
      </c>
      <c r="C19" s="877">
        <v>0</v>
      </c>
      <c r="D19" s="877">
        <v>0</v>
      </c>
      <c r="E19" s="876">
        <v>393894.60500280175</v>
      </c>
      <c r="F19" s="876">
        <v>398069.8878158314</v>
      </c>
      <c r="G19" s="207"/>
      <c r="H19" s="207"/>
      <c r="I19" s="208"/>
      <c r="J19" s="208"/>
      <c r="K19" s="208"/>
      <c r="L19" s="22"/>
      <c r="M19" s="17"/>
      <c r="N19" s="17"/>
      <c r="O19" s="17"/>
      <c r="P19" s="17"/>
      <c r="Q19" s="17"/>
      <c r="R19" s="17"/>
    </row>
    <row r="20" spans="1:18" s="16" customFormat="1" ht="21" customHeight="1">
      <c r="A20" s="605" t="s">
        <v>7</v>
      </c>
      <c r="B20" s="878">
        <v>969571.50842352782</v>
      </c>
      <c r="C20" s="879">
        <v>797.33831999999995</v>
      </c>
      <c r="D20" s="879">
        <v>0</v>
      </c>
      <c r="E20" s="878">
        <v>970368.84674352792</v>
      </c>
      <c r="F20" s="878">
        <v>980654.75651900959</v>
      </c>
      <c r="G20" s="108"/>
      <c r="H20" s="108"/>
      <c r="I20" s="208"/>
      <c r="J20" s="208"/>
      <c r="M20" s="17"/>
      <c r="N20" s="17"/>
      <c r="O20" s="17"/>
      <c r="P20" s="17"/>
      <c r="Q20" s="17"/>
      <c r="R20" s="17"/>
    </row>
    <row r="21" spans="1:18">
      <c r="A21" s="756" t="s">
        <v>490</v>
      </c>
    </row>
    <row r="25" spans="1:18" ht="13.5" customHeight="1"/>
  </sheetData>
  <phoneticPr fontId="0" type="noConversion"/>
  <printOptions horizontalCentered="1" verticalCentered="1"/>
  <pageMargins left="0.78740157480314965" right="0.78740157480314965" top="0.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92D050"/>
  </sheetPr>
  <dimension ref="A1:N23"/>
  <sheetViews>
    <sheetView showGridLines="0" zoomScaleNormal="100" zoomScaleSheetLayoutView="80" workbookViewId="0">
      <selection activeCell="B7" sqref="B7"/>
    </sheetView>
  </sheetViews>
  <sheetFormatPr baseColWidth="10" defaultColWidth="11.5703125" defaultRowHeight="12.75"/>
  <cols>
    <col min="1" max="1" width="20.140625" customWidth="1"/>
    <col min="2" max="2" width="15.140625" customWidth="1"/>
    <col min="3" max="3" width="18.5703125" customWidth="1"/>
    <col min="4" max="4" width="14.28515625" customWidth="1"/>
    <col min="5" max="5" width="15.140625" customWidth="1"/>
    <col min="6" max="6" width="12.5703125" bestFit="1" customWidth="1"/>
    <col min="7" max="7" width="13.140625" customWidth="1"/>
    <col min="257" max="257" width="20.140625" customWidth="1"/>
    <col min="258" max="258" width="15.140625" customWidth="1"/>
    <col min="259" max="259" width="15.42578125" customWidth="1"/>
    <col min="260" max="260" width="14.28515625" customWidth="1"/>
    <col min="261" max="261" width="15.140625" customWidth="1"/>
    <col min="262" max="262" width="12.5703125" bestFit="1" customWidth="1"/>
    <col min="263" max="263" width="13.140625" customWidth="1"/>
    <col min="513" max="513" width="20.140625" customWidth="1"/>
    <col min="514" max="514" width="15.140625" customWidth="1"/>
    <col min="515" max="515" width="15.42578125" customWidth="1"/>
    <col min="516" max="516" width="14.28515625" customWidth="1"/>
    <col min="517" max="517" width="15.140625" customWidth="1"/>
    <col min="518" max="518" width="12.5703125" bestFit="1" customWidth="1"/>
    <col min="519" max="519" width="13.140625" customWidth="1"/>
    <col min="769" max="769" width="20.140625" customWidth="1"/>
    <col min="770" max="770" width="15.140625" customWidth="1"/>
    <col min="771" max="771" width="15.42578125" customWidth="1"/>
    <col min="772" max="772" width="14.28515625" customWidth="1"/>
    <col min="773" max="773" width="15.140625" customWidth="1"/>
    <col min="774" max="774" width="12.5703125" bestFit="1" customWidth="1"/>
    <col min="775" max="775" width="13.140625" customWidth="1"/>
    <col min="1025" max="1025" width="20.140625" customWidth="1"/>
    <col min="1026" max="1026" width="15.140625" customWidth="1"/>
    <col min="1027" max="1027" width="15.42578125" customWidth="1"/>
    <col min="1028" max="1028" width="14.28515625" customWidth="1"/>
    <col min="1029" max="1029" width="15.140625" customWidth="1"/>
    <col min="1030" max="1030" width="12.5703125" bestFit="1" customWidth="1"/>
    <col min="1031" max="1031" width="13.140625" customWidth="1"/>
    <col min="1281" max="1281" width="20.140625" customWidth="1"/>
    <col min="1282" max="1282" width="15.140625" customWidth="1"/>
    <col min="1283" max="1283" width="15.42578125" customWidth="1"/>
    <col min="1284" max="1284" width="14.28515625" customWidth="1"/>
    <col min="1285" max="1285" width="15.140625" customWidth="1"/>
    <col min="1286" max="1286" width="12.5703125" bestFit="1" customWidth="1"/>
    <col min="1287" max="1287" width="13.140625" customWidth="1"/>
    <col min="1537" max="1537" width="20.140625" customWidth="1"/>
    <col min="1538" max="1538" width="15.140625" customWidth="1"/>
    <col min="1539" max="1539" width="15.42578125" customWidth="1"/>
    <col min="1540" max="1540" width="14.28515625" customWidth="1"/>
    <col min="1541" max="1541" width="15.140625" customWidth="1"/>
    <col min="1542" max="1542" width="12.5703125" bestFit="1" customWidth="1"/>
    <col min="1543" max="1543" width="13.140625" customWidth="1"/>
    <col min="1793" max="1793" width="20.140625" customWidth="1"/>
    <col min="1794" max="1794" width="15.140625" customWidth="1"/>
    <col min="1795" max="1795" width="15.42578125" customWidth="1"/>
    <col min="1796" max="1796" width="14.28515625" customWidth="1"/>
    <col min="1797" max="1797" width="15.140625" customWidth="1"/>
    <col min="1798" max="1798" width="12.5703125" bestFit="1" customWidth="1"/>
    <col min="1799" max="1799" width="13.140625" customWidth="1"/>
    <col min="2049" max="2049" width="20.140625" customWidth="1"/>
    <col min="2050" max="2050" width="15.140625" customWidth="1"/>
    <col min="2051" max="2051" width="15.42578125" customWidth="1"/>
    <col min="2052" max="2052" width="14.28515625" customWidth="1"/>
    <col min="2053" max="2053" width="15.140625" customWidth="1"/>
    <col min="2054" max="2054" width="12.5703125" bestFit="1" customWidth="1"/>
    <col min="2055" max="2055" width="13.140625" customWidth="1"/>
    <col min="2305" max="2305" width="20.140625" customWidth="1"/>
    <col min="2306" max="2306" width="15.140625" customWidth="1"/>
    <col min="2307" max="2307" width="15.42578125" customWidth="1"/>
    <col min="2308" max="2308" width="14.28515625" customWidth="1"/>
    <col min="2309" max="2309" width="15.140625" customWidth="1"/>
    <col min="2310" max="2310" width="12.5703125" bestFit="1" customWidth="1"/>
    <col min="2311" max="2311" width="13.140625" customWidth="1"/>
    <col min="2561" max="2561" width="20.140625" customWidth="1"/>
    <col min="2562" max="2562" width="15.140625" customWidth="1"/>
    <col min="2563" max="2563" width="15.42578125" customWidth="1"/>
    <col min="2564" max="2564" width="14.28515625" customWidth="1"/>
    <col min="2565" max="2565" width="15.140625" customWidth="1"/>
    <col min="2566" max="2566" width="12.5703125" bestFit="1" customWidth="1"/>
    <col min="2567" max="2567" width="13.140625" customWidth="1"/>
    <col min="2817" max="2817" width="20.140625" customWidth="1"/>
    <col min="2818" max="2818" width="15.140625" customWidth="1"/>
    <col min="2819" max="2819" width="15.42578125" customWidth="1"/>
    <col min="2820" max="2820" width="14.28515625" customWidth="1"/>
    <col min="2821" max="2821" width="15.140625" customWidth="1"/>
    <col min="2822" max="2822" width="12.5703125" bestFit="1" customWidth="1"/>
    <col min="2823" max="2823" width="13.140625" customWidth="1"/>
    <col min="3073" max="3073" width="20.140625" customWidth="1"/>
    <col min="3074" max="3074" width="15.140625" customWidth="1"/>
    <col min="3075" max="3075" width="15.42578125" customWidth="1"/>
    <col min="3076" max="3076" width="14.28515625" customWidth="1"/>
    <col min="3077" max="3077" width="15.140625" customWidth="1"/>
    <col min="3078" max="3078" width="12.5703125" bestFit="1" customWidth="1"/>
    <col min="3079" max="3079" width="13.140625" customWidth="1"/>
    <col min="3329" max="3329" width="20.140625" customWidth="1"/>
    <col min="3330" max="3330" width="15.140625" customWidth="1"/>
    <col min="3331" max="3331" width="15.42578125" customWidth="1"/>
    <col min="3332" max="3332" width="14.28515625" customWidth="1"/>
    <col min="3333" max="3333" width="15.140625" customWidth="1"/>
    <col min="3334" max="3334" width="12.5703125" bestFit="1" customWidth="1"/>
    <col min="3335" max="3335" width="13.140625" customWidth="1"/>
    <col min="3585" max="3585" width="20.140625" customWidth="1"/>
    <col min="3586" max="3586" width="15.140625" customWidth="1"/>
    <col min="3587" max="3587" width="15.42578125" customWidth="1"/>
    <col min="3588" max="3588" width="14.28515625" customWidth="1"/>
    <col min="3589" max="3589" width="15.140625" customWidth="1"/>
    <col min="3590" max="3590" width="12.5703125" bestFit="1" customWidth="1"/>
    <col min="3591" max="3591" width="13.140625" customWidth="1"/>
    <col min="3841" max="3841" width="20.140625" customWidth="1"/>
    <col min="3842" max="3842" width="15.140625" customWidth="1"/>
    <col min="3843" max="3843" width="15.42578125" customWidth="1"/>
    <col min="3844" max="3844" width="14.28515625" customWidth="1"/>
    <col min="3845" max="3845" width="15.140625" customWidth="1"/>
    <col min="3846" max="3846" width="12.5703125" bestFit="1" customWidth="1"/>
    <col min="3847" max="3847" width="13.140625" customWidth="1"/>
    <col min="4097" max="4097" width="20.140625" customWidth="1"/>
    <col min="4098" max="4098" width="15.140625" customWidth="1"/>
    <col min="4099" max="4099" width="15.42578125" customWidth="1"/>
    <col min="4100" max="4100" width="14.28515625" customWidth="1"/>
    <col min="4101" max="4101" width="15.140625" customWidth="1"/>
    <col min="4102" max="4102" width="12.5703125" bestFit="1" customWidth="1"/>
    <col min="4103" max="4103" width="13.140625" customWidth="1"/>
    <col min="4353" max="4353" width="20.140625" customWidth="1"/>
    <col min="4354" max="4354" width="15.140625" customWidth="1"/>
    <col min="4355" max="4355" width="15.42578125" customWidth="1"/>
    <col min="4356" max="4356" width="14.28515625" customWidth="1"/>
    <col min="4357" max="4357" width="15.140625" customWidth="1"/>
    <col min="4358" max="4358" width="12.5703125" bestFit="1" customWidth="1"/>
    <col min="4359" max="4359" width="13.140625" customWidth="1"/>
    <col min="4609" max="4609" width="20.140625" customWidth="1"/>
    <col min="4610" max="4610" width="15.140625" customWidth="1"/>
    <col min="4611" max="4611" width="15.42578125" customWidth="1"/>
    <col min="4612" max="4612" width="14.28515625" customWidth="1"/>
    <col min="4613" max="4613" width="15.140625" customWidth="1"/>
    <col min="4614" max="4614" width="12.5703125" bestFit="1" customWidth="1"/>
    <col min="4615" max="4615" width="13.140625" customWidth="1"/>
    <col min="4865" max="4865" width="20.140625" customWidth="1"/>
    <col min="4866" max="4866" width="15.140625" customWidth="1"/>
    <col min="4867" max="4867" width="15.42578125" customWidth="1"/>
    <col min="4868" max="4868" width="14.28515625" customWidth="1"/>
    <col min="4869" max="4869" width="15.140625" customWidth="1"/>
    <col min="4870" max="4870" width="12.5703125" bestFit="1" customWidth="1"/>
    <col min="4871" max="4871" width="13.140625" customWidth="1"/>
    <col min="5121" max="5121" width="20.140625" customWidth="1"/>
    <col min="5122" max="5122" width="15.140625" customWidth="1"/>
    <col min="5123" max="5123" width="15.42578125" customWidth="1"/>
    <col min="5124" max="5124" width="14.28515625" customWidth="1"/>
    <col min="5125" max="5125" width="15.140625" customWidth="1"/>
    <col min="5126" max="5126" width="12.5703125" bestFit="1" customWidth="1"/>
    <col min="5127" max="5127" width="13.140625" customWidth="1"/>
    <col min="5377" max="5377" width="20.140625" customWidth="1"/>
    <col min="5378" max="5378" width="15.140625" customWidth="1"/>
    <col min="5379" max="5379" width="15.42578125" customWidth="1"/>
    <col min="5380" max="5380" width="14.28515625" customWidth="1"/>
    <col min="5381" max="5381" width="15.140625" customWidth="1"/>
    <col min="5382" max="5382" width="12.5703125" bestFit="1" customWidth="1"/>
    <col min="5383" max="5383" width="13.140625" customWidth="1"/>
    <col min="5633" max="5633" width="20.140625" customWidth="1"/>
    <col min="5634" max="5634" width="15.140625" customWidth="1"/>
    <col min="5635" max="5635" width="15.42578125" customWidth="1"/>
    <col min="5636" max="5636" width="14.28515625" customWidth="1"/>
    <col min="5637" max="5637" width="15.140625" customWidth="1"/>
    <col min="5638" max="5638" width="12.5703125" bestFit="1" customWidth="1"/>
    <col min="5639" max="5639" width="13.140625" customWidth="1"/>
    <col min="5889" max="5889" width="20.140625" customWidth="1"/>
    <col min="5890" max="5890" width="15.140625" customWidth="1"/>
    <col min="5891" max="5891" width="15.42578125" customWidth="1"/>
    <col min="5892" max="5892" width="14.28515625" customWidth="1"/>
    <col min="5893" max="5893" width="15.140625" customWidth="1"/>
    <col min="5894" max="5894" width="12.5703125" bestFit="1" customWidth="1"/>
    <col min="5895" max="5895" width="13.140625" customWidth="1"/>
    <col min="6145" max="6145" width="20.140625" customWidth="1"/>
    <col min="6146" max="6146" width="15.140625" customWidth="1"/>
    <col min="6147" max="6147" width="15.42578125" customWidth="1"/>
    <col min="6148" max="6148" width="14.28515625" customWidth="1"/>
    <col min="6149" max="6149" width="15.140625" customWidth="1"/>
    <col min="6150" max="6150" width="12.5703125" bestFit="1" customWidth="1"/>
    <col min="6151" max="6151" width="13.140625" customWidth="1"/>
    <col min="6401" max="6401" width="20.140625" customWidth="1"/>
    <col min="6402" max="6402" width="15.140625" customWidth="1"/>
    <col min="6403" max="6403" width="15.42578125" customWidth="1"/>
    <col min="6404" max="6404" width="14.28515625" customWidth="1"/>
    <col min="6405" max="6405" width="15.140625" customWidth="1"/>
    <col min="6406" max="6406" width="12.5703125" bestFit="1" customWidth="1"/>
    <col min="6407" max="6407" width="13.140625" customWidth="1"/>
    <col min="6657" max="6657" width="20.140625" customWidth="1"/>
    <col min="6658" max="6658" width="15.140625" customWidth="1"/>
    <col min="6659" max="6659" width="15.42578125" customWidth="1"/>
    <col min="6660" max="6660" width="14.28515625" customWidth="1"/>
    <col min="6661" max="6661" width="15.140625" customWidth="1"/>
    <col min="6662" max="6662" width="12.5703125" bestFit="1" customWidth="1"/>
    <col min="6663" max="6663" width="13.140625" customWidth="1"/>
    <col min="6913" max="6913" width="20.140625" customWidth="1"/>
    <col min="6914" max="6914" width="15.140625" customWidth="1"/>
    <col min="6915" max="6915" width="15.42578125" customWidth="1"/>
    <col min="6916" max="6916" width="14.28515625" customWidth="1"/>
    <col min="6917" max="6917" width="15.140625" customWidth="1"/>
    <col min="6918" max="6918" width="12.5703125" bestFit="1" customWidth="1"/>
    <col min="6919" max="6919" width="13.140625" customWidth="1"/>
    <col min="7169" max="7169" width="20.140625" customWidth="1"/>
    <col min="7170" max="7170" width="15.140625" customWidth="1"/>
    <col min="7171" max="7171" width="15.42578125" customWidth="1"/>
    <col min="7172" max="7172" width="14.28515625" customWidth="1"/>
    <col min="7173" max="7173" width="15.140625" customWidth="1"/>
    <col min="7174" max="7174" width="12.5703125" bestFit="1" customWidth="1"/>
    <col min="7175" max="7175" width="13.140625" customWidth="1"/>
    <col min="7425" max="7425" width="20.140625" customWidth="1"/>
    <col min="7426" max="7426" width="15.140625" customWidth="1"/>
    <col min="7427" max="7427" width="15.42578125" customWidth="1"/>
    <col min="7428" max="7428" width="14.28515625" customWidth="1"/>
    <col min="7429" max="7429" width="15.140625" customWidth="1"/>
    <col min="7430" max="7430" width="12.5703125" bestFit="1" customWidth="1"/>
    <col min="7431" max="7431" width="13.140625" customWidth="1"/>
    <col min="7681" max="7681" width="20.140625" customWidth="1"/>
    <col min="7682" max="7682" width="15.140625" customWidth="1"/>
    <col min="7683" max="7683" width="15.42578125" customWidth="1"/>
    <col min="7684" max="7684" width="14.28515625" customWidth="1"/>
    <col min="7685" max="7685" width="15.140625" customWidth="1"/>
    <col min="7686" max="7686" width="12.5703125" bestFit="1" customWidth="1"/>
    <col min="7687" max="7687" width="13.140625" customWidth="1"/>
    <col min="7937" max="7937" width="20.140625" customWidth="1"/>
    <col min="7938" max="7938" width="15.140625" customWidth="1"/>
    <col min="7939" max="7939" width="15.42578125" customWidth="1"/>
    <col min="7940" max="7940" width="14.28515625" customWidth="1"/>
    <col min="7941" max="7941" width="15.140625" customWidth="1"/>
    <col min="7942" max="7942" width="12.5703125" bestFit="1" customWidth="1"/>
    <col min="7943" max="7943" width="13.140625" customWidth="1"/>
    <col min="8193" max="8193" width="20.140625" customWidth="1"/>
    <col min="8194" max="8194" width="15.140625" customWidth="1"/>
    <col min="8195" max="8195" width="15.42578125" customWidth="1"/>
    <col min="8196" max="8196" width="14.28515625" customWidth="1"/>
    <col min="8197" max="8197" width="15.140625" customWidth="1"/>
    <col min="8198" max="8198" width="12.5703125" bestFit="1" customWidth="1"/>
    <col min="8199" max="8199" width="13.140625" customWidth="1"/>
    <col min="8449" max="8449" width="20.140625" customWidth="1"/>
    <col min="8450" max="8450" width="15.140625" customWidth="1"/>
    <col min="8451" max="8451" width="15.42578125" customWidth="1"/>
    <col min="8452" max="8452" width="14.28515625" customWidth="1"/>
    <col min="8453" max="8453" width="15.140625" customWidth="1"/>
    <col min="8454" max="8454" width="12.5703125" bestFit="1" customWidth="1"/>
    <col min="8455" max="8455" width="13.140625" customWidth="1"/>
    <col min="8705" max="8705" width="20.140625" customWidth="1"/>
    <col min="8706" max="8706" width="15.140625" customWidth="1"/>
    <col min="8707" max="8707" width="15.42578125" customWidth="1"/>
    <col min="8708" max="8708" width="14.28515625" customWidth="1"/>
    <col min="8709" max="8709" width="15.140625" customWidth="1"/>
    <col min="8710" max="8710" width="12.5703125" bestFit="1" customWidth="1"/>
    <col min="8711" max="8711" width="13.140625" customWidth="1"/>
    <col min="8961" max="8961" width="20.140625" customWidth="1"/>
    <col min="8962" max="8962" width="15.140625" customWidth="1"/>
    <col min="8963" max="8963" width="15.42578125" customWidth="1"/>
    <col min="8964" max="8964" width="14.28515625" customWidth="1"/>
    <col min="8965" max="8965" width="15.140625" customWidth="1"/>
    <col min="8966" max="8966" width="12.5703125" bestFit="1" customWidth="1"/>
    <col min="8967" max="8967" width="13.140625" customWidth="1"/>
    <col min="9217" max="9217" width="20.140625" customWidth="1"/>
    <col min="9218" max="9218" width="15.140625" customWidth="1"/>
    <col min="9219" max="9219" width="15.42578125" customWidth="1"/>
    <col min="9220" max="9220" width="14.28515625" customWidth="1"/>
    <col min="9221" max="9221" width="15.140625" customWidth="1"/>
    <col min="9222" max="9222" width="12.5703125" bestFit="1" customWidth="1"/>
    <col min="9223" max="9223" width="13.140625" customWidth="1"/>
    <col min="9473" max="9473" width="20.140625" customWidth="1"/>
    <col min="9474" max="9474" width="15.140625" customWidth="1"/>
    <col min="9475" max="9475" width="15.42578125" customWidth="1"/>
    <col min="9476" max="9476" width="14.28515625" customWidth="1"/>
    <col min="9477" max="9477" width="15.140625" customWidth="1"/>
    <col min="9478" max="9478" width="12.5703125" bestFit="1" customWidth="1"/>
    <col min="9479" max="9479" width="13.140625" customWidth="1"/>
    <col min="9729" max="9729" width="20.140625" customWidth="1"/>
    <col min="9730" max="9730" width="15.140625" customWidth="1"/>
    <col min="9731" max="9731" width="15.42578125" customWidth="1"/>
    <col min="9732" max="9732" width="14.28515625" customWidth="1"/>
    <col min="9733" max="9733" width="15.140625" customWidth="1"/>
    <col min="9734" max="9734" width="12.5703125" bestFit="1" customWidth="1"/>
    <col min="9735" max="9735" width="13.140625" customWidth="1"/>
    <col min="9985" max="9985" width="20.140625" customWidth="1"/>
    <col min="9986" max="9986" width="15.140625" customWidth="1"/>
    <col min="9987" max="9987" width="15.42578125" customWidth="1"/>
    <col min="9988" max="9988" width="14.28515625" customWidth="1"/>
    <col min="9989" max="9989" width="15.140625" customWidth="1"/>
    <col min="9990" max="9990" width="12.5703125" bestFit="1" customWidth="1"/>
    <col min="9991" max="9991" width="13.140625" customWidth="1"/>
    <col min="10241" max="10241" width="20.140625" customWidth="1"/>
    <col min="10242" max="10242" width="15.140625" customWidth="1"/>
    <col min="10243" max="10243" width="15.42578125" customWidth="1"/>
    <col min="10244" max="10244" width="14.28515625" customWidth="1"/>
    <col min="10245" max="10245" width="15.140625" customWidth="1"/>
    <col min="10246" max="10246" width="12.5703125" bestFit="1" customWidth="1"/>
    <col min="10247" max="10247" width="13.140625" customWidth="1"/>
    <col min="10497" max="10497" width="20.140625" customWidth="1"/>
    <col min="10498" max="10498" width="15.140625" customWidth="1"/>
    <col min="10499" max="10499" width="15.42578125" customWidth="1"/>
    <col min="10500" max="10500" width="14.28515625" customWidth="1"/>
    <col min="10501" max="10501" width="15.140625" customWidth="1"/>
    <col min="10502" max="10502" width="12.5703125" bestFit="1" customWidth="1"/>
    <col min="10503" max="10503" width="13.140625" customWidth="1"/>
    <col min="10753" max="10753" width="20.140625" customWidth="1"/>
    <col min="10754" max="10754" width="15.140625" customWidth="1"/>
    <col min="10755" max="10755" width="15.42578125" customWidth="1"/>
    <col min="10756" max="10756" width="14.28515625" customWidth="1"/>
    <col min="10757" max="10757" width="15.140625" customWidth="1"/>
    <col min="10758" max="10758" width="12.5703125" bestFit="1" customWidth="1"/>
    <col min="10759" max="10759" width="13.140625" customWidth="1"/>
    <col min="11009" max="11009" width="20.140625" customWidth="1"/>
    <col min="11010" max="11010" width="15.140625" customWidth="1"/>
    <col min="11011" max="11011" width="15.42578125" customWidth="1"/>
    <col min="11012" max="11012" width="14.28515625" customWidth="1"/>
    <col min="11013" max="11013" width="15.140625" customWidth="1"/>
    <col min="11014" max="11014" width="12.5703125" bestFit="1" customWidth="1"/>
    <col min="11015" max="11015" width="13.140625" customWidth="1"/>
    <col min="11265" max="11265" width="20.140625" customWidth="1"/>
    <col min="11266" max="11266" width="15.140625" customWidth="1"/>
    <col min="11267" max="11267" width="15.42578125" customWidth="1"/>
    <col min="11268" max="11268" width="14.28515625" customWidth="1"/>
    <col min="11269" max="11269" width="15.140625" customWidth="1"/>
    <col min="11270" max="11270" width="12.5703125" bestFit="1" customWidth="1"/>
    <col min="11271" max="11271" width="13.140625" customWidth="1"/>
    <col min="11521" max="11521" width="20.140625" customWidth="1"/>
    <col min="11522" max="11522" width="15.140625" customWidth="1"/>
    <col min="11523" max="11523" width="15.42578125" customWidth="1"/>
    <col min="11524" max="11524" width="14.28515625" customWidth="1"/>
    <col min="11525" max="11525" width="15.140625" customWidth="1"/>
    <col min="11526" max="11526" width="12.5703125" bestFit="1" customWidth="1"/>
    <col min="11527" max="11527" width="13.140625" customWidth="1"/>
    <col min="11777" max="11777" width="20.140625" customWidth="1"/>
    <col min="11778" max="11778" width="15.140625" customWidth="1"/>
    <col min="11779" max="11779" width="15.42578125" customWidth="1"/>
    <col min="11780" max="11780" width="14.28515625" customWidth="1"/>
    <col min="11781" max="11781" width="15.140625" customWidth="1"/>
    <col min="11782" max="11782" width="12.5703125" bestFit="1" customWidth="1"/>
    <col min="11783" max="11783" width="13.140625" customWidth="1"/>
    <col min="12033" max="12033" width="20.140625" customWidth="1"/>
    <col min="12034" max="12034" width="15.140625" customWidth="1"/>
    <col min="12035" max="12035" width="15.42578125" customWidth="1"/>
    <col min="12036" max="12036" width="14.28515625" customWidth="1"/>
    <col min="12037" max="12037" width="15.140625" customWidth="1"/>
    <col min="12038" max="12038" width="12.5703125" bestFit="1" customWidth="1"/>
    <col min="12039" max="12039" width="13.140625" customWidth="1"/>
    <col min="12289" max="12289" width="20.140625" customWidth="1"/>
    <col min="12290" max="12290" width="15.140625" customWidth="1"/>
    <col min="12291" max="12291" width="15.42578125" customWidth="1"/>
    <col min="12292" max="12292" width="14.28515625" customWidth="1"/>
    <col min="12293" max="12293" width="15.140625" customWidth="1"/>
    <col min="12294" max="12294" width="12.5703125" bestFit="1" customWidth="1"/>
    <col min="12295" max="12295" width="13.140625" customWidth="1"/>
    <col min="12545" max="12545" width="20.140625" customWidth="1"/>
    <col min="12546" max="12546" width="15.140625" customWidth="1"/>
    <col min="12547" max="12547" width="15.42578125" customWidth="1"/>
    <col min="12548" max="12548" width="14.28515625" customWidth="1"/>
    <col min="12549" max="12549" width="15.140625" customWidth="1"/>
    <col min="12550" max="12550" width="12.5703125" bestFit="1" customWidth="1"/>
    <col min="12551" max="12551" width="13.140625" customWidth="1"/>
    <col min="12801" max="12801" width="20.140625" customWidth="1"/>
    <col min="12802" max="12802" width="15.140625" customWidth="1"/>
    <col min="12803" max="12803" width="15.42578125" customWidth="1"/>
    <col min="12804" max="12804" width="14.28515625" customWidth="1"/>
    <col min="12805" max="12805" width="15.140625" customWidth="1"/>
    <col min="12806" max="12806" width="12.5703125" bestFit="1" customWidth="1"/>
    <col min="12807" max="12807" width="13.140625" customWidth="1"/>
    <col min="13057" max="13057" width="20.140625" customWidth="1"/>
    <col min="13058" max="13058" width="15.140625" customWidth="1"/>
    <col min="13059" max="13059" width="15.42578125" customWidth="1"/>
    <col min="13060" max="13060" width="14.28515625" customWidth="1"/>
    <col min="13061" max="13061" width="15.140625" customWidth="1"/>
    <col min="13062" max="13062" width="12.5703125" bestFit="1" customWidth="1"/>
    <col min="13063" max="13063" width="13.140625" customWidth="1"/>
    <col min="13313" max="13313" width="20.140625" customWidth="1"/>
    <col min="13314" max="13314" width="15.140625" customWidth="1"/>
    <col min="13315" max="13315" width="15.42578125" customWidth="1"/>
    <col min="13316" max="13316" width="14.28515625" customWidth="1"/>
    <col min="13317" max="13317" width="15.140625" customWidth="1"/>
    <col min="13318" max="13318" width="12.5703125" bestFit="1" customWidth="1"/>
    <col min="13319" max="13319" width="13.140625" customWidth="1"/>
    <col min="13569" max="13569" width="20.140625" customWidth="1"/>
    <col min="13570" max="13570" width="15.140625" customWidth="1"/>
    <col min="13571" max="13571" width="15.42578125" customWidth="1"/>
    <col min="13572" max="13572" width="14.28515625" customWidth="1"/>
    <col min="13573" max="13573" width="15.140625" customWidth="1"/>
    <col min="13574" max="13574" width="12.5703125" bestFit="1" customWidth="1"/>
    <col min="13575" max="13575" width="13.140625" customWidth="1"/>
    <col min="13825" max="13825" width="20.140625" customWidth="1"/>
    <col min="13826" max="13826" width="15.140625" customWidth="1"/>
    <col min="13827" max="13827" width="15.42578125" customWidth="1"/>
    <col min="13828" max="13828" width="14.28515625" customWidth="1"/>
    <col min="13829" max="13829" width="15.140625" customWidth="1"/>
    <col min="13830" max="13830" width="12.5703125" bestFit="1" customWidth="1"/>
    <col min="13831" max="13831" width="13.140625" customWidth="1"/>
    <col min="14081" max="14081" width="20.140625" customWidth="1"/>
    <col min="14082" max="14082" width="15.140625" customWidth="1"/>
    <col min="14083" max="14083" width="15.42578125" customWidth="1"/>
    <col min="14084" max="14084" width="14.28515625" customWidth="1"/>
    <col min="14085" max="14085" width="15.140625" customWidth="1"/>
    <col min="14086" max="14086" width="12.5703125" bestFit="1" customWidth="1"/>
    <col min="14087" max="14087" width="13.140625" customWidth="1"/>
    <col min="14337" max="14337" width="20.140625" customWidth="1"/>
    <col min="14338" max="14338" width="15.140625" customWidth="1"/>
    <col min="14339" max="14339" width="15.42578125" customWidth="1"/>
    <col min="14340" max="14340" width="14.28515625" customWidth="1"/>
    <col min="14341" max="14341" width="15.140625" customWidth="1"/>
    <col min="14342" max="14342" width="12.5703125" bestFit="1" customWidth="1"/>
    <col min="14343" max="14343" width="13.140625" customWidth="1"/>
    <col min="14593" max="14593" width="20.140625" customWidth="1"/>
    <col min="14594" max="14594" width="15.140625" customWidth="1"/>
    <col min="14595" max="14595" width="15.42578125" customWidth="1"/>
    <col min="14596" max="14596" width="14.28515625" customWidth="1"/>
    <col min="14597" max="14597" width="15.140625" customWidth="1"/>
    <col min="14598" max="14598" width="12.5703125" bestFit="1" customWidth="1"/>
    <col min="14599" max="14599" width="13.140625" customWidth="1"/>
    <col min="14849" max="14849" width="20.140625" customWidth="1"/>
    <col min="14850" max="14850" width="15.140625" customWidth="1"/>
    <col min="14851" max="14851" width="15.42578125" customWidth="1"/>
    <col min="14852" max="14852" width="14.28515625" customWidth="1"/>
    <col min="14853" max="14853" width="15.140625" customWidth="1"/>
    <col min="14854" max="14854" width="12.5703125" bestFit="1" customWidth="1"/>
    <col min="14855" max="14855" width="13.140625" customWidth="1"/>
    <col min="15105" max="15105" width="20.140625" customWidth="1"/>
    <col min="15106" max="15106" width="15.140625" customWidth="1"/>
    <col min="15107" max="15107" width="15.42578125" customWidth="1"/>
    <col min="15108" max="15108" width="14.28515625" customWidth="1"/>
    <col min="15109" max="15109" width="15.140625" customWidth="1"/>
    <col min="15110" max="15110" width="12.5703125" bestFit="1" customWidth="1"/>
    <col min="15111" max="15111" width="13.140625" customWidth="1"/>
    <col min="15361" max="15361" width="20.140625" customWidth="1"/>
    <col min="15362" max="15362" width="15.140625" customWidth="1"/>
    <col min="15363" max="15363" width="15.42578125" customWidth="1"/>
    <col min="15364" max="15364" width="14.28515625" customWidth="1"/>
    <col min="15365" max="15365" width="15.140625" customWidth="1"/>
    <col min="15366" max="15366" width="12.5703125" bestFit="1" customWidth="1"/>
    <col min="15367" max="15367" width="13.140625" customWidth="1"/>
    <col min="15617" max="15617" width="20.140625" customWidth="1"/>
    <col min="15618" max="15618" width="15.140625" customWidth="1"/>
    <col min="15619" max="15619" width="15.42578125" customWidth="1"/>
    <col min="15620" max="15620" width="14.28515625" customWidth="1"/>
    <col min="15621" max="15621" width="15.140625" customWidth="1"/>
    <col min="15622" max="15622" width="12.5703125" bestFit="1" customWidth="1"/>
    <col min="15623" max="15623" width="13.140625" customWidth="1"/>
    <col min="15873" max="15873" width="20.140625" customWidth="1"/>
    <col min="15874" max="15874" width="15.140625" customWidth="1"/>
    <col min="15875" max="15875" width="15.42578125" customWidth="1"/>
    <col min="15876" max="15876" width="14.28515625" customWidth="1"/>
    <col min="15877" max="15877" width="15.140625" customWidth="1"/>
    <col min="15878" max="15878" width="12.5703125" bestFit="1" customWidth="1"/>
    <col min="15879" max="15879" width="13.140625" customWidth="1"/>
    <col min="16129" max="16129" width="20.140625" customWidth="1"/>
    <col min="16130" max="16130" width="15.140625" customWidth="1"/>
    <col min="16131" max="16131" width="15.42578125" customWidth="1"/>
    <col min="16132" max="16132" width="14.28515625" customWidth="1"/>
    <col min="16133" max="16133" width="15.140625" customWidth="1"/>
    <col min="16134" max="16134" width="12.5703125" bestFit="1" customWidth="1"/>
    <col min="16135" max="16135" width="13.140625" customWidth="1"/>
  </cols>
  <sheetData>
    <row r="1" spans="1:14">
      <c r="A1" s="376" t="s">
        <v>69</v>
      </c>
      <c r="B1" s="377"/>
      <c r="C1" s="377"/>
      <c r="D1" s="377"/>
      <c r="E1" s="378"/>
    </row>
    <row r="2" spans="1:14">
      <c r="A2" s="382" t="s">
        <v>106</v>
      </c>
      <c r="B2" s="383"/>
      <c r="C2" s="383"/>
      <c r="D2" s="383"/>
      <c r="E2" s="384"/>
    </row>
    <row r="3" spans="1:14" ht="13.5" customHeight="1" thickBot="1">
      <c r="A3" s="609" t="s">
        <v>5</v>
      </c>
      <c r="B3" s="62"/>
      <c r="C3" s="62"/>
      <c r="D3" s="1"/>
      <c r="E3" s="363"/>
    </row>
    <row r="4" spans="1:14" ht="45.75" customHeight="1" thickTop="1">
      <c r="A4" s="612" t="s">
        <v>32</v>
      </c>
      <c r="B4" s="595" t="s">
        <v>311</v>
      </c>
      <c r="C4" s="600" t="s">
        <v>312</v>
      </c>
      <c r="D4" s="611" t="s">
        <v>313</v>
      </c>
      <c r="E4" s="598" t="s">
        <v>314</v>
      </c>
    </row>
    <row r="5" spans="1:14">
      <c r="A5" s="550" t="s">
        <v>8</v>
      </c>
      <c r="B5" s="201">
        <v>0</v>
      </c>
      <c r="C5" s="201">
        <v>803516.33810000005</v>
      </c>
      <c r="D5" s="201">
        <v>0</v>
      </c>
      <c r="E5" s="201">
        <v>803516.33810000005</v>
      </c>
      <c r="G5" s="68"/>
      <c r="H5" s="201"/>
      <c r="I5" s="209"/>
      <c r="K5" s="2"/>
      <c r="L5" s="2"/>
      <c r="M5" s="2"/>
      <c r="N5" s="2"/>
    </row>
    <row r="6" spans="1:14">
      <c r="A6" s="550" t="s">
        <v>9</v>
      </c>
      <c r="B6" s="201">
        <v>237036.08364</v>
      </c>
      <c r="C6" s="201">
        <v>0</v>
      </c>
      <c r="D6" s="201">
        <v>0</v>
      </c>
      <c r="E6" s="201">
        <v>237036.08364</v>
      </c>
      <c r="G6" s="68"/>
      <c r="H6" s="201"/>
      <c r="I6" s="209"/>
      <c r="K6" s="2"/>
      <c r="L6" s="2"/>
      <c r="M6" s="2"/>
      <c r="N6" s="2"/>
    </row>
    <row r="7" spans="1:14">
      <c r="A7" s="550" t="s">
        <v>10</v>
      </c>
      <c r="B7" s="201">
        <v>451140.67429</v>
      </c>
      <c r="C7" s="201">
        <v>117828.71554</v>
      </c>
      <c r="D7" s="201">
        <v>0</v>
      </c>
      <c r="E7" s="201">
        <v>568969.38983</v>
      </c>
      <c r="G7" s="68"/>
      <c r="H7" s="201"/>
      <c r="I7" s="209"/>
      <c r="K7" s="2"/>
      <c r="L7" s="2"/>
      <c r="M7" s="2"/>
      <c r="N7" s="2"/>
    </row>
    <row r="8" spans="1:14">
      <c r="A8" s="550" t="s">
        <v>11</v>
      </c>
      <c r="B8" s="201">
        <v>92298.179950000005</v>
      </c>
      <c r="C8" s="201">
        <v>0</v>
      </c>
      <c r="D8" s="201">
        <v>0</v>
      </c>
      <c r="E8" s="201">
        <v>92298.179950000005</v>
      </c>
      <c r="G8" s="68"/>
      <c r="H8" s="201"/>
      <c r="I8" s="209"/>
      <c r="K8" s="2"/>
      <c r="L8" s="2"/>
      <c r="M8" s="2"/>
      <c r="N8" s="2"/>
    </row>
    <row r="9" spans="1:14">
      <c r="A9" s="550" t="s">
        <v>12</v>
      </c>
      <c r="B9" s="201">
        <v>50316.924249999996</v>
      </c>
      <c r="C9" s="201">
        <v>0</v>
      </c>
      <c r="D9" s="201">
        <v>0</v>
      </c>
      <c r="E9" s="201">
        <v>50316.924249999996</v>
      </c>
      <c r="G9" s="68"/>
      <c r="H9" s="201"/>
      <c r="I9" s="201"/>
      <c r="K9" s="2"/>
      <c r="L9" s="2"/>
      <c r="M9" s="2"/>
      <c r="N9" s="2"/>
    </row>
    <row r="10" spans="1:14">
      <c r="A10" s="550" t="s">
        <v>13</v>
      </c>
      <c r="B10" s="201">
        <v>24132.448260000001</v>
      </c>
      <c r="C10" s="201">
        <v>0</v>
      </c>
      <c r="D10" s="201">
        <v>0</v>
      </c>
      <c r="E10" s="201">
        <v>24132.448260000001</v>
      </c>
      <c r="G10" s="68"/>
      <c r="H10" s="201"/>
      <c r="I10" s="201"/>
      <c r="K10" s="2"/>
      <c r="L10" s="2"/>
      <c r="M10" s="2"/>
      <c r="N10" s="2"/>
    </row>
    <row r="11" spans="1:14">
      <c r="A11" s="550" t="s">
        <v>14</v>
      </c>
      <c r="B11" s="201">
        <v>71869.083079999997</v>
      </c>
      <c r="C11" s="201">
        <v>91425.22004</v>
      </c>
      <c r="D11" s="201">
        <v>0</v>
      </c>
      <c r="E11" s="201">
        <v>163294.30312</v>
      </c>
      <c r="G11" s="68"/>
      <c r="H11" s="201"/>
      <c r="I11" s="201"/>
      <c r="K11" s="2"/>
      <c r="L11" s="2"/>
      <c r="M11" s="2"/>
      <c r="N11" s="2"/>
    </row>
    <row r="12" spans="1:14">
      <c r="A12" s="550" t="s">
        <v>15</v>
      </c>
      <c r="B12" s="201">
        <v>434424.79368</v>
      </c>
      <c r="C12" s="201">
        <v>682034.00193999999</v>
      </c>
      <c r="D12" s="201">
        <v>0</v>
      </c>
      <c r="E12" s="201">
        <v>1116458.79562</v>
      </c>
      <c r="G12" s="68"/>
      <c r="H12" s="201"/>
      <c r="I12" s="201"/>
      <c r="K12" s="2"/>
      <c r="L12" s="2"/>
      <c r="M12" s="2"/>
      <c r="N12" s="2"/>
    </row>
    <row r="13" spans="1:14">
      <c r="A13" s="550" t="s">
        <v>16</v>
      </c>
      <c r="B13" s="201">
        <v>98762.831359999996</v>
      </c>
      <c r="C13" s="201">
        <v>0</v>
      </c>
      <c r="D13" s="201">
        <v>0</v>
      </c>
      <c r="E13" s="201">
        <v>98762.831359999996</v>
      </c>
      <c r="G13" s="68"/>
      <c r="H13" s="201"/>
      <c r="I13" s="201"/>
      <c r="K13" s="2"/>
      <c r="L13" s="2"/>
      <c r="M13" s="2"/>
      <c r="N13" s="2"/>
    </row>
    <row r="14" spans="1:14">
      <c r="A14" s="550" t="s">
        <v>17</v>
      </c>
      <c r="B14" s="201">
        <v>191515.99019000001</v>
      </c>
      <c r="C14" s="201">
        <v>0</v>
      </c>
      <c r="D14" s="201">
        <v>0</v>
      </c>
      <c r="E14" s="201">
        <v>191515.99019000001</v>
      </c>
      <c r="G14" s="68"/>
      <c r="K14" s="2"/>
      <c r="L14" s="2"/>
      <c r="M14" s="2"/>
      <c r="N14" s="2"/>
    </row>
    <row r="15" spans="1:14">
      <c r="A15" s="550" t="s">
        <v>18</v>
      </c>
      <c r="B15" s="201">
        <v>102115.33162</v>
      </c>
      <c r="C15" s="201">
        <v>429105.69708000001</v>
      </c>
      <c r="D15" s="201">
        <v>0</v>
      </c>
      <c r="E15" s="201">
        <v>531221.02870000002</v>
      </c>
      <c r="G15" s="68"/>
      <c r="K15" s="2"/>
      <c r="L15" s="2"/>
      <c r="M15" s="2"/>
      <c r="N15" s="2"/>
    </row>
    <row r="16" spans="1:14">
      <c r="A16" s="550" t="s">
        <v>19</v>
      </c>
      <c r="B16" s="201">
        <v>107537.47151</v>
      </c>
      <c r="C16" s="201">
        <v>0</v>
      </c>
      <c r="D16" s="201">
        <v>0</v>
      </c>
      <c r="E16" s="201">
        <v>107537.47151</v>
      </c>
      <c r="G16" s="68"/>
      <c r="K16" s="2"/>
      <c r="L16" s="2"/>
      <c r="M16" s="2"/>
      <c r="N16" s="2"/>
    </row>
    <row r="17" spans="1:14">
      <c r="A17" s="550" t="s">
        <v>20</v>
      </c>
      <c r="B17" s="201">
        <v>0</v>
      </c>
      <c r="C17" s="201">
        <v>576168.18307000003</v>
      </c>
      <c r="D17" s="201">
        <v>0</v>
      </c>
      <c r="E17" s="201">
        <v>576168.18307000003</v>
      </c>
      <c r="G17" s="68"/>
      <c r="K17" s="2"/>
      <c r="L17" s="2"/>
      <c r="M17" s="2"/>
      <c r="N17" s="2"/>
    </row>
    <row r="18" spans="1:14">
      <c r="A18" s="550" t="s">
        <v>21</v>
      </c>
      <c r="B18" s="201">
        <v>0</v>
      </c>
      <c r="C18" s="201">
        <v>74276.312529999996</v>
      </c>
      <c r="D18" s="201">
        <v>0</v>
      </c>
      <c r="E18" s="201">
        <v>74276.312529999996</v>
      </c>
      <c r="G18" s="68"/>
      <c r="K18" s="2"/>
      <c r="L18" s="2"/>
      <c r="M18" s="2"/>
      <c r="N18" s="2"/>
    </row>
    <row r="19" spans="1:14">
      <c r="A19" s="550" t="s">
        <v>22</v>
      </c>
      <c r="B19" s="201">
        <v>207279.32003</v>
      </c>
      <c r="C19" s="201">
        <v>0</v>
      </c>
      <c r="D19" s="201">
        <v>0</v>
      </c>
      <c r="E19" s="201">
        <v>207279.32003</v>
      </c>
      <c r="G19" s="68"/>
      <c r="K19" s="2"/>
      <c r="L19" s="2"/>
      <c r="M19" s="2"/>
      <c r="N19" s="2"/>
    </row>
    <row r="20" spans="1:14" ht="13.5" thickBot="1">
      <c r="A20" s="605" t="s">
        <v>7</v>
      </c>
      <c r="B20" s="20">
        <v>2068429.1318600003</v>
      </c>
      <c r="C20" s="20">
        <v>2774354.4682999998</v>
      </c>
      <c r="D20" s="20">
        <v>0</v>
      </c>
      <c r="E20" s="20">
        <v>4842783.6001599999</v>
      </c>
      <c r="F20" s="2"/>
      <c r="G20" s="68"/>
      <c r="K20" s="2"/>
      <c r="L20" s="2"/>
      <c r="M20" s="2"/>
      <c r="N20" s="2"/>
    </row>
    <row r="21" spans="1:14" ht="13.5" thickTop="1">
      <c r="A21" s="756" t="s">
        <v>490</v>
      </c>
      <c r="C21" s="115"/>
      <c r="D21" s="115"/>
      <c r="E21" s="116"/>
      <c r="F21" s="115"/>
    </row>
    <row r="22" spans="1:14">
      <c r="C22" s="115"/>
      <c r="D22" s="115"/>
      <c r="E22" s="116"/>
      <c r="F22" s="115"/>
    </row>
    <row r="23" spans="1:14">
      <c r="C23" s="115"/>
      <c r="D23" s="115"/>
      <c r="E23" s="115"/>
      <c r="F23" s="115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92D050"/>
    <pageSetUpPr fitToPage="1"/>
  </sheetPr>
  <dimension ref="A1:Q26"/>
  <sheetViews>
    <sheetView showGridLines="0" zoomScaleNormal="100" workbookViewId="0">
      <selection activeCell="C7" sqref="C7"/>
    </sheetView>
  </sheetViews>
  <sheetFormatPr baseColWidth="10" defaultColWidth="11.42578125" defaultRowHeight="11.25"/>
  <cols>
    <col min="1" max="1" width="19.5703125" style="77" customWidth="1"/>
    <col min="2" max="2" width="11.85546875" style="77" customWidth="1"/>
    <col min="3" max="3" width="12.140625" style="77" customWidth="1"/>
    <col min="4" max="4" width="12.42578125" style="77" customWidth="1"/>
    <col min="5" max="5" width="16" style="77" customWidth="1"/>
    <col min="6" max="6" width="14.42578125" style="77" customWidth="1"/>
    <col min="7" max="7" width="16.7109375" style="77" customWidth="1"/>
    <col min="8" max="8" width="12.7109375" style="77" customWidth="1"/>
    <col min="9" max="9" width="12.42578125" style="77" customWidth="1"/>
    <col min="10" max="10" width="11.140625" style="77" customWidth="1"/>
    <col min="11" max="11" width="14.85546875" style="77" customWidth="1"/>
    <col min="12" max="12" width="15.140625" style="77" customWidth="1"/>
    <col min="13" max="13" width="17.140625" style="77" customWidth="1"/>
    <col min="14" max="14" width="18" style="77" customWidth="1"/>
    <col min="15" max="15" width="18.28515625" style="77" customWidth="1"/>
    <col min="16" max="16" width="18.42578125" style="77" bestFit="1" customWidth="1"/>
    <col min="17" max="256" width="11.42578125" style="77"/>
    <col min="257" max="257" width="19.5703125" style="77" customWidth="1"/>
    <col min="258" max="258" width="11.85546875" style="77" customWidth="1"/>
    <col min="259" max="259" width="12.140625" style="77" customWidth="1"/>
    <col min="260" max="260" width="12.42578125" style="77" customWidth="1"/>
    <col min="261" max="262" width="11.85546875" style="77" customWidth="1"/>
    <col min="263" max="263" width="12" style="77" customWidth="1"/>
    <col min="264" max="264" width="12.7109375" style="77" customWidth="1"/>
    <col min="265" max="265" width="12.42578125" style="77" customWidth="1"/>
    <col min="266" max="266" width="11.140625" style="77" customWidth="1"/>
    <col min="267" max="267" width="12.140625" style="77" customWidth="1"/>
    <col min="268" max="268" width="12.5703125" style="77" customWidth="1"/>
    <col min="269" max="269" width="12.7109375" style="77" customWidth="1"/>
    <col min="270" max="270" width="12.5703125" style="77" customWidth="1"/>
    <col min="271" max="271" width="13.28515625" style="77" customWidth="1"/>
    <col min="272" max="272" width="18.42578125" style="77" bestFit="1" customWidth="1"/>
    <col min="273" max="512" width="11.42578125" style="77"/>
    <col min="513" max="513" width="19.5703125" style="77" customWidth="1"/>
    <col min="514" max="514" width="11.85546875" style="77" customWidth="1"/>
    <col min="515" max="515" width="12.140625" style="77" customWidth="1"/>
    <col min="516" max="516" width="12.42578125" style="77" customWidth="1"/>
    <col min="517" max="518" width="11.85546875" style="77" customWidth="1"/>
    <col min="519" max="519" width="12" style="77" customWidth="1"/>
    <col min="520" max="520" width="12.7109375" style="77" customWidth="1"/>
    <col min="521" max="521" width="12.42578125" style="77" customWidth="1"/>
    <col min="522" max="522" width="11.140625" style="77" customWidth="1"/>
    <col min="523" max="523" width="12.140625" style="77" customWidth="1"/>
    <col min="524" max="524" width="12.5703125" style="77" customWidth="1"/>
    <col min="525" max="525" width="12.7109375" style="77" customWidth="1"/>
    <col min="526" max="526" width="12.5703125" style="77" customWidth="1"/>
    <col min="527" max="527" width="13.28515625" style="77" customWidth="1"/>
    <col min="528" max="528" width="18.42578125" style="77" bestFit="1" customWidth="1"/>
    <col min="529" max="768" width="11.42578125" style="77"/>
    <col min="769" max="769" width="19.5703125" style="77" customWidth="1"/>
    <col min="770" max="770" width="11.85546875" style="77" customWidth="1"/>
    <col min="771" max="771" width="12.140625" style="77" customWidth="1"/>
    <col min="772" max="772" width="12.42578125" style="77" customWidth="1"/>
    <col min="773" max="774" width="11.85546875" style="77" customWidth="1"/>
    <col min="775" max="775" width="12" style="77" customWidth="1"/>
    <col min="776" max="776" width="12.7109375" style="77" customWidth="1"/>
    <col min="777" max="777" width="12.42578125" style="77" customWidth="1"/>
    <col min="778" max="778" width="11.140625" style="77" customWidth="1"/>
    <col min="779" max="779" width="12.140625" style="77" customWidth="1"/>
    <col min="780" max="780" width="12.5703125" style="77" customWidth="1"/>
    <col min="781" max="781" width="12.7109375" style="77" customWidth="1"/>
    <col min="782" max="782" width="12.5703125" style="77" customWidth="1"/>
    <col min="783" max="783" width="13.28515625" style="77" customWidth="1"/>
    <col min="784" max="784" width="18.42578125" style="77" bestFit="1" customWidth="1"/>
    <col min="785" max="1024" width="11.42578125" style="77"/>
    <col min="1025" max="1025" width="19.5703125" style="77" customWidth="1"/>
    <col min="1026" max="1026" width="11.85546875" style="77" customWidth="1"/>
    <col min="1027" max="1027" width="12.140625" style="77" customWidth="1"/>
    <col min="1028" max="1028" width="12.42578125" style="77" customWidth="1"/>
    <col min="1029" max="1030" width="11.85546875" style="77" customWidth="1"/>
    <col min="1031" max="1031" width="12" style="77" customWidth="1"/>
    <col min="1032" max="1032" width="12.7109375" style="77" customWidth="1"/>
    <col min="1033" max="1033" width="12.42578125" style="77" customWidth="1"/>
    <col min="1034" max="1034" width="11.140625" style="77" customWidth="1"/>
    <col min="1035" max="1035" width="12.140625" style="77" customWidth="1"/>
    <col min="1036" max="1036" width="12.5703125" style="77" customWidth="1"/>
    <col min="1037" max="1037" width="12.7109375" style="77" customWidth="1"/>
    <col min="1038" max="1038" width="12.5703125" style="77" customWidth="1"/>
    <col min="1039" max="1039" width="13.28515625" style="77" customWidth="1"/>
    <col min="1040" max="1040" width="18.42578125" style="77" bestFit="1" customWidth="1"/>
    <col min="1041" max="1280" width="11.42578125" style="77"/>
    <col min="1281" max="1281" width="19.5703125" style="77" customWidth="1"/>
    <col min="1282" max="1282" width="11.85546875" style="77" customWidth="1"/>
    <col min="1283" max="1283" width="12.140625" style="77" customWidth="1"/>
    <col min="1284" max="1284" width="12.42578125" style="77" customWidth="1"/>
    <col min="1285" max="1286" width="11.85546875" style="77" customWidth="1"/>
    <col min="1287" max="1287" width="12" style="77" customWidth="1"/>
    <col min="1288" max="1288" width="12.7109375" style="77" customWidth="1"/>
    <col min="1289" max="1289" width="12.42578125" style="77" customWidth="1"/>
    <col min="1290" max="1290" width="11.140625" style="77" customWidth="1"/>
    <col min="1291" max="1291" width="12.140625" style="77" customWidth="1"/>
    <col min="1292" max="1292" width="12.5703125" style="77" customWidth="1"/>
    <col min="1293" max="1293" width="12.7109375" style="77" customWidth="1"/>
    <col min="1294" max="1294" width="12.5703125" style="77" customWidth="1"/>
    <col min="1295" max="1295" width="13.28515625" style="77" customWidth="1"/>
    <col min="1296" max="1296" width="18.42578125" style="77" bestFit="1" customWidth="1"/>
    <col min="1297" max="1536" width="11.42578125" style="77"/>
    <col min="1537" max="1537" width="19.5703125" style="77" customWidth="1"/>
    <col min="1538" max="1538" width="11.85546875" style="77" customWidth="1"/>
    <col min="1539" max="1539" width="12.140625" style="77" customWidth="1"/>
    <col min="1540" max="1540" width="12.42578125" style="77" customWidth="1"/>
    <col min="1541" max="1542" width="11.85546875" style="77" customWidth="1"/>
    <col min="1543" max="1543" width="12" style="77" customWidth="1"/>
    <col min="1544" max="1544" width="12.7109375" style="77" customWidth="1"/>
    <col min="1545" max="1545" width="12.42578125" style="77" customWidth="1"/>
    <col min="1546" max="1546" width="11.140625" style="77" customWidth="1"/>
    <col min="1547" max="1547" width="12.140625" style="77" customWidth="1"/>
    <col min="1548" max="1548" width="12.5703125" style="77" customWidth="1"/>
    <col min="1549" max="1549" width="12.7109375" style="77" customWidth="1"/>
    <col min="1550" max="1550" width="12.5703125" style="77" customWidth="1"/>
    <col min="1551" max="1551" width="13.28515625" style="77" customWidth="1"/>
    <col min="1552" max="1552" width="18.42578125" style="77" bestFit="1" customWidth="1"/>
    <col min="1553" max="1792" width="11.42578125" style="77"/>
    <col min="1793" max="1793" width="19.5703125" style="77" customWidth="1"/>
    <col min="1794" max="1794" width="11.85546875" style="77" customWidth="1"/>
    <col min="1795" max="1795" width="12.140625" style="77" customWidth="1"/>
    <col min="1796" max="1796" width="12.42578125" style="77" customWidth="1"/>
    <col min="1797" max="1798" width="11.85546875" style="77" customWidth="1"/>
    <col min="1799" max="1799" width="12" style="77" customWidth="1"/>
    <col min="1800" max="1800" width="12.7109375" style="77" customWidth="1"/>
    <col min="1801" max="1801" width="12.42578125" style="77" customWidth="1"/>
    <col min="1802" max="1802" width="11.140625" style="77" customWidth="1"/>
    <col min="1803" max="1803" width="12.140625" style="77" customWidth="1"/>
    <col min="1804" max="1804" width="12.5703125" style="77" customWidth="1"/>
    <col min="1805" max="1805" width="12.7109375" style="77" customWidth="1"/>
    <col min="1806" max="1806" width="12.5703125" style="77" customWidth="1"/>
    <col min="1807" max="1807" width="13.28515625" style="77" customWidth="1"/>
    <col min="1808" max="1808" width="18.42578125" style="77" bestFit="1" customWidth="1"/>
    <col min="1809" max="2048" width="11.42578125" style="77"/>
    <col min="2049" max="2049" width="19.5703125" style="77" customWidth="1"/>
    <col min="2050" max="2050" width="11.85546875" style="77" customWidth="1"/>
    <col min="2051" max="2051" width="12.140625" style="77" customWidth="1"/>
    <col min="2052" max="2052" width="12.42578125" style="77" customWidth="1"/>
    <col min="2053" max="2054" width="11.85546875" style="77" customWidth="1"/>
    <col min="2055" max="2055" width="12" style="77" customWidth="1"/>
    <col min="2056" max="2056" width="12.7109375" style="77" customWidth="1"/>
    <col min="2057" max="2057" width="12.42578125" style="77" customWidth="1"/>
    <col min="2058" max="2058" width="11.140625" style="77" customWidth="1"/>
    <col min="2059" max="2059" width="12.140625" style="77" customWidth="1"/>
    <col min="2060" max="2060" width="12.5703125" style="77" customWidth="1"/>
    <col min="2061" max="2061" width="12.7109375" style="77" customWidth="1"/>
    <col min="2062" max="2062" width="12.5703125" style="77" customWidth="1"/>
    <col min="2063" max="2063" width="13.28515625" style="77" customWidth="1"/>
    <col min="2064" max="2064" width="18.42578125" style="77" bestFit="1" customWidth="1"/>
    <col min="2065" max="2304" width="11.42578125" style="77"/>
    <col min="2305" max="2305" width="19.5703125" style="77" customWidth="1"/>
    <col min="2306" max="2306" width="11.85546875" style="77" customWidth="1"/>
    <col min="2307" max="2307" width="12.140625" style="77" customWidth="1"/>
    <col min="2308" max="2308" width="12.42578125" style="77" customWidth="1"/>
    <col min="2309" max="2310" width="11.85546875" style="77" customWidth="1"/>
    <col min="2311" max="2311" width="12" style="77" customWidth="1"/>
    <col min="2312" max="2312" width="12.7109375" style="77" customWidth="1"/>
    <col min="2313" max="2313" width="12.42578125" style="77" customWidth="1"/>
    <col min="2314" max="2314" width="11.140625" style="77" customWidth="1"/>
    <col min="2315" max="2315" width="12.140625" style="77" customWidth="1"/>
    <col min="2316" max="2316" width="12.5703125" style="77" customWidth="1"/>
    <col min="2317" max="2317" width="12.7109375" style="77" customWidth="1"/>
    <col min="2318" max="2318" width="12.5703125" style="77" customWidth="1"/>
    <col min="2319" max="2319" width="13.28515625" style="77" customWidth="1"/>
    <col min="2320" max="2320" width="18.42578125" style="77" bestFit="1" customWidth="1"/>
    <col min="2321" max="2560" width="11.42578125" style="77"/>
    <col min="2561" max="2561" width="19.5703125" style="77" customWidth="1"/>
    <col min="2562" max="2562" width="11.85546875" style="77" customWidth="1"/>
    <col min="2563" max="2563" width="12.140625" style="77" customWidth="1"/>
    <col min="2564" max="2564" width="12.42578125" style="77" customWidth="1"/>
    <col min="2565" max="2566" width="11.85546875" style="77" customWidth="1"/>
    <col min="2567" max="2567" width="12" style="77" customWidth="1"/>
    <col min="2568" max="2568" width="12.7109375" style="77" customWidth="1"/>
    <col min="2569" max="2569" width="12.42578125" style="77" customWidth="1"/>
    <col min="2570" max="2570" width="11.140625" style="77" customWidth="1"/>
    <col min="2571" max="2571" width="12.140625" style="77" customWidth="1"/>
    <col min="2572" max="2572" width="12.5703125" style="77" customWidth="1"/>
    <col min="2573" max="2573" width="12.7109375" style="77" customWidth="1"/>
    <col min="2574" max="2574" width="12.5703125" style="77" customWidth="1"/>
    <col min="2575" max="2575" width="13.28515625" style="77" customWidth="1"/>
    <col min="2576" max="2576" width="18.42578125" style="77" bestFit="1" customWidth="1"/>
    <col min="2577" max="2816" width="11.42578125" style="77"/>
    <col min="2817" max="2817" width="19.5703125" style="77" customWidth="1"/>
    <col min="2818" max="2818" width="11.85546875" style="77" customWidth="1"/>
    <col min="2819" max="2819" width="12.140625" style="77" customWidth="1"/>
    <col min="2820" max="2820" width="12.42578125" style="77" customWidth="1"/>
    <col min="2821" max="2822" width="11.85546875" style="77" customWidth="1"/>
    <col min="2823" max="2823" width="12" style="77" customWidth="1"/>
    <col min="2824" max="2824" width="12.7109375" style="77" customWidth="1"/>
    <col min="2825" max="2825" width="12.42578125" style="77" customWidth="1"/>
    <col min="2826" max="2826" width="11.140625" style="77" customWidth="1"/>
    <col min="2827" max="2827" width="12.140625" style="77" customWidth="1"/>
    <col min="2828" max="2828" width="12.5703125" style="77" customWidth="1"/>
    <col min="2829" max="2829" width="12.7109375" style="77" customWidth="1"/>
    <col min="2830" max="2830" width="12.5703125" style="77" customWidth="1"/>
    <col min="2831" max="2831" width="13.28515625" style="77" customWidth="1"/>
    <col min="2832" max="2832" width="18.42578125" style="77" bestFit="1" customWidth="1"/>
    <col min="2833" max="3072" width="11.42578125" style="77"/>
    <col min="3073" max="3073" width="19.5703125" style="77" customWidth="1"/>
    <col min="3074" max="3074" width="11.85546875" style="77" customWidth="1"/>
    <col min="3075" max="3075" width="12.140625" style="77" customWidth="1"/>
    <col min="3076" max="3076" width="12.42578125" style="77" customWidth="1"/>
    <col min="3077" max="3078" width="11.85546875" style="77" customWidth="1"/>
    <col min="3079" max="3079" width="12" style="77" customWidth="1"/>
    <col min="3080" max="3080" width="12.7109375" style="77" customWidth="1"/>
    <col min="3081" max="3081" width="12.42578125" style="77" customWidth="1"/>
    <col min="3082" max="3082" width="11.140625" style="77" customWidth="1"/>
    <col min="3083" max="3083" width="12.140625" style="77" customWidth="1"/>
    <col min="3084" max="3084" width="12.5703125" style="77" customWidth="1"/>
    <col min="3085" max="3085" width="12.7109375" style="77" customWidth="1"/>
    <col min="3086" max="3086" width="12.5703125" style="77" customWidth="1"/>
    <col min="3087" max="3087" width="13.28515625" style="77" customWidth="1"/>
    <col min="3088" max="3088" width="18.42578125" style="77" bestFit="1" customWidth="1"/>
    <col min="3089" max="3328" width="11.42578125" style="77"/>
    <col min="3329" max="3329" width="19.5703125" style="77" customWidth="1"/>
    <col min="3330" max="3330" width="11.85546875" style="77" customWidth="1"/>
    <col min="3331" max="3331" width="12.140625" style="77" customWidth="1"/>
    <col min="3332" max="3332" width="12.42578125" style="77" customWidth="1"/>
    <col min="3333" max="3334" width="11.85546875" style="77" customWidth="1"/>
    <col min="3335" max="3335" width="12" style="77" customWidth="1"/>
    <col min="3336" max="3336" width="12.7109375" style="77" customWidth="1"/>
    <col min="3337" max="3337" width="12.42578125" style="77" customWidth="1"/>
    <col min="3338" max="3338" width="11.140625" style="77" customWidth="1"/>
    <col min="3339" max="3339" width="12.140625" style="77" customWidth="1"/>
    <col min="3340" max="3340" width="12.5703125" style="77" customWidth="1"/>
    <col min="3341" max="3341" width="12.7109375" style="77" customWidth="1"/>
    <col min="3342" max="3342" width="12.5703125" style="77" customWidth="1"/>
    <col min="3343" max="3343" width="13.28515625" style="77" customWidth="1"/>
    <col min="3344" max="3344" width="18.42578125" style="77" bestFit="1" customWidth="1"/>
    <col min="3345" max="3584" width="11.42578125" style="77"/>
    <col min="3585" max="3585" width="19.5703125" style="77" customWidth="1"/>
    <col min="3586" max="3586" width="11.85546875" style="77" customWidth="1"/>
    <col min="3587" max="3587" width="12.140625" style="77" customWidth="1"/>
    <col min="3588" max="3588" width="12.42578125" style="77" customWidth="1"/>
    <col min="3589" max="3590" width="11.85546875" style="77" customWidth="1"/>
    <col min="3591" max="3591" width="12" style="77" customWidth="1"/>
    <col min="3592" max="3592" width="12.7109375" style="77" customWidth="1"/>
    <col min="3593" max="3593" width="12.42578125" style="77" customWidth="1"/>
    <col min="3594" max="3594" width="11.140625" style="77" customWidth="1"/>
    <col min="3595" max="3595" width="12.140625" style="77" customWidth="1"/>
    <col min="3596" max="3596" width="12.5703125" style="77" customWidth="1"/>
    <col min="3597" max="3597" width="12.7109375" style="77" customWidth="1"/>
    <col min="3598" max="3598" width="12.5703125" style="77" customWidth="1"/>
    <col min="3599" max="3599" width="13.28515625" style="77" customWidth="1"/>
    <col min="3600" max="3600" width="18.42578125" style="77" bestFit="1" customWidth="1"/>
    <col min="3601" max="3840" width="11.42578125" style="77"/>
    <col min="3841" max="3841" width="19.5703125" style="77" customWidth="1"/>
    <col min="3842" max="3842" width="11.85546875" style="77" customWidth="1"/>
    <col min="3843" max="3843" width="12.140625" style="77" customWidth="1"/>
    <col min="3844" max="3844" width="12.42578125" style="77" customWidth="1"/>
    <col min="3845" max="3846" width="11.85546875" style="77" customWidth="1"/>
    <col min="3847" max="3847" width="12" style="77" customWidth="1"/>
    <col min="3848" max="3848" width="12.7109375" style="77" customWidth="1"/>
    <col min="3849" max="3849" width="12.42578125" style="77" customWidth="1"/>
    <col min="3850" max="3850" width="11.140625" style="77" customWidth="1"/>
    <col min="3851" max="3851" width="12.140625" style="77" customWidth="1"/>
    <col min="3852" max="3852" width="12.5703125" style="77" customWidth="1"/>
    <col min="3853" max="3853" width="12.7109375" style="77" customWidth="1"/>
    <col min="3854" max="3854" width="12.5703125" style="77" customWidth="1"/>
    <col min="3855" max="3855" width="13.28515625" style="77" customWidth="1"/>
    <col min="3856" max="3856" width="18.42578125" style="77" bestFit="1" customWidth="1"/>
    <col min="3857" max="4096" width="11.42578125" style="77"/>
    <col min="4097" max="4097" width="19.5703125" style="77" customWidth="1"/>
    <col min="4098" max="4098" width="11.85546875" style="77" customWidth="1"/>
    <col min="4099" max="4099" width="12.140625" style="77" customWidth="1"/>
    <col min="4100" max="4100" width="12.42578125" style="77" customWidth="1"/>
    <col min="4101" max="4102" width="11.85546875" style="77" customWidth="1"/>
    <col min="4103" max="4103" width="12" style="77" customWidth="1"/>
    <col min="4104" max="4104" width="12.7109375" style="77" customWidth="1"/>
    <col min="4105" max="4105" width="12.42578125" style="77" customWidth="1"/>
    <col min="4106" max="4106" width="11.140625" style="77" customWidth="1"/>
    <col min="4107" max="4107" width="12.140625" style="77" customWidth="1"/>
    <col min="4108" max="4108" width="12.5703125" style="77" customWidth="1"/>
    <col min="4109" max="4109" width="12.7109375" style="77" customWidth="1"/>
    <col min="4110" max="4110" width="12.5703125" style="77" customWidth="1"/>
    <col min="4111" max="4111" width="13.28515625" style="77" customWidth="1"/>
    <col min="4112" max="4112" width="18.42578125" style="77" bestFit="1" customWidth="1"/>
    <col min="4113" max="4352" width="11.42578125" style="77"/>
    <col min="4353" max="4353" width="19.5703125" style="77" customWidth="1"/>
    <col min="4354" max="4354" width="11.85546875" style="77" customWidth="1"/>
    <col min="4355" max="4355" width="12.140625" style="77" customWidth="1"/>
    <col min="4356" max="4356" width="12.42578125" style="77" customWidth="1"/>
    <col min="4357" max="4358" width="11.85546875" style="77" customWidth="1"/>
    <col min="4359" max="4359" width="12" style="77" customWidth="1"/>
    <col min="4360" max="4360" width="12.7109375" style="77" customWidth="1"/>
    <col min="4361" max="4361" width="12.42578125" style="77" customWidth="1"/>
    <col min="4362" max="4362" width="11.140625" style="77" customWidth="1"/>
    <col min="4363" max="4363" width="12.140625" style="77" customWidth="1"/>
    <col min="4364" max="4364" width="12.5703125" style="77" customWidth="1"/>
    <col min="4365" max="4365" width="12.7109375" style="77" customWidth="1"/>
    <col min="4366" max="4366" width="12.5703125" style="77" customWidth="1"/>
    <col min="4367" max="4367" width="13.28515625" style="77" customWidth="1"/>
    <col min="4368" max="4368" width="18.42578125" style="77" bestFit="1" customWidth="1"/>
    <col min="4369" max="4608" width="11.42578125" style="77"/>
    <col min="4609" max="4609" width="19.5703125" style="77" customWidth="1"/>
    <col min="4610" max="4610" width="11.85546875" style="77" customWidth="1"/>
    <col min="4611" max="4611" width="12.140625" style="77" customWidth="1"/>
    <col min="4612" max="4612" width="12.42578125" style="77" customWidth="1"/>
    <col min="4613" max="4614" width="11.85546875" style="77" customWidth="1"/>
    <col min="4615" max="4615" width="12" style="77" customWidth="1"/>
    <col min="4616" max="4616" width="12.7109375" style="77" customWidth="1"/>
    <col min="4617" max="4617" width="12.42578125" style="77" customWidth="1"/>
    <col min="4618" max="4618" width="11.140625" style="77" customWidth="1"/>
    <col min="4619" max="4619" width="12.140625" style="77" customWidth="1"/>
    <col min="4620" max="4620" width="12.5703125" style="77" customWidth="1"/>
    <col min="4621" max="4621" width="12.7109375" style="77" customWidth="1"/>
    <col min="4622" max="4622" width="12.5703125" style="77" customWidth="1"/>
    <col min="4623" max="4623" width="13.28515625" style="77" customWidth="1"/>
    <col min="4624" max="4624" width="18.42578125" style="77" bestFit="1" customWidth="1"/>
    <col min="4625" max="4864" width="11.42578125" style="77"/>
    <col min="4865" max="4865" width="19.5703125" style="77" customWidth="1"/>
    <col min="4866" max="4866" width="11.85546875" style="77" customWidth="1"/>
    <col min="4867" max="4867" width="12.140625" style="77" customWidth="1"/>
    <col min="4868" max="4868" width="12.42578125" style="77" customWidth="1"/>
    <col min="4869" max="4870" width="11.85546875" style="77" customWidth="1"/>
    <col min="4871" max="4871" width="12" style="77" customWidth="1"/>
    <col min="4872" max="4872" width="12.7109375" style="77" customWidth="1"/>
    <col min="4873" max="4873" width="12.42578125" style="77" customWidth="1"/>
    <col min="4874" max="4874" width="11.140625" style="77" customWidth="1"/>
    <col min="4875" max="4875" width="12.140625" style="77" customWidth="1"/>
    <col min="4876" max="4876" width="12.5703125" style="77" customWidth="1"/>
    <col min="4877" max="4877" width="12.7109375" style="77" customWidth="1"/>
    <col min="4878" max="4878" width="12.5703125" style="77" customWidth="1"/>
    <col min="4879" max="4879" width="13.28515625" style="77" customWidth="1"/>
    <col min="4880" max="4880" width="18.42578125" style="77" bestFit="1" customWidth="1"/>
    <col min="4881" max="5120" width="11.42578125" style="77"/>
    <col min="5121" max="5121" width="19.5703125" style="77" customWidth="1"/>
    <col min="5122" max="5122" width="11.85546875" style="77" customWidth="1"/>
    <col min="5123" max="5123" width="12.140625" style="77" customWidth="1"/>
    <col min="5124" max="5124" width="12.42578125" style="77" customWidth="1"/>
    <col min="5125" max="5126" width="11.85546875" style="77" customWidth="1"/>
    <col min="5127" max="5127" width="12" style="77" customWidth="1"/>
    <col min="5128" max="5128" width="12.7109375" style="77" customWidth="1"/>
    <col min="5129" max="5129" width="12.42578125" style="77" customWidth="1"/>
    <col min="5130" max="5130" width="11.140625" style="77" customWidth="1"/>
    <col min="5131" max="5131" width="12.140625" style="77" customWidth="1"/>
    <col min="5132" max="5132" width="12.5703125" style="77" customWidth="1"/>
    <col min="5133" max="5133" width="12.7109375" style="77" customWidth="1"/>
    <col min="5134" max="5134" width="12.5703125" style="77" customWidth="1"/>
    <col min="5135" max="5135" width="13.28515625" style="77" customWidth="1"/>
    <col min="5136" max="5136" width="18.42578125" style="77" bestFit="1" customWidth="1"/>
    <col min="5137" max="5376" width="11.42578125" style="77"/>
    <col min="5377" max="5377" width="19.5703125" style="77" customWidth="1"/>
    <col min="5378" max="5378" width="11.85546875" style="77" customWidth="1"/>
    <col min="5379" max="5379" width="12.140625" style="77" customWidth="1"/>
    <col min="5380" max="5380" width="12.42578125" style="77" customWidth="1"/>
    <col min="5381" max="5382" width="11.85546875" style="77" customWidth="1"/>
    <col min="5383" max="5383" width="12" style="77" customWidth="1"/>
    <col min="5384" max="5384" width="12.7109375" style="77" customWidth="1"/>
    <col min="5385" max="5385" width="12.42578125" style="77" customWidth="1"/>
    <col min="5386" max="5386" width="11.140625" style="77" customWidth="1"/>
    <col min="5387" max="5387" width="12.140625" style="77" customWidth="1"/>
    <col min="5388" max="5388" width="12.5703125" style="77" customWidth="1"/>
    <col min="5389" max="5389" width="12.7109375" style="77" customWidth="1"/>
    <col min="5390" max="5390" width="12.5703125" style="77" customWidth="1"/>
    <col min="5391" max="5391" width="13.28515625" style="77" customWidth="1"/>
    <col min="5392" max="5392" width="18.42578125" style="77" bestFit="1" customWidth="1"/>
    <col min="5393" max="5632" width="11.42578125" style="77"/>
    <col min="5633" max="5633" width="19.5703125" style="77" customWidth="1"/>
    <col min="5634" max="5634" width="11.85546875" style="77" customWidth="1"/>
    <col min="5635" max="5635" width="12.140625" style="77" customWidth="1"/>
    <col min="5636" max="5636" width="12.42578125" style="77" customWidth="1"/>
    <col min="5637" max="5638" width="11.85546875" style="77" customWidth="1"/>
    <col min="5639" max="5639" width="12" style="77" customWidth="1"/>
    <col min="5640" max="5640" width="12.7109375" style="77" customWidth="1"/>
    <col min="5641" max="5641" width="12.42578125" style="77" customWidth="1"/>
    <col min="5642" max="5642" width="11.140625" style="77" customWidth="1"/>
    <col min="5643" max="5643" width="12.140625" style="77" customWidth="1"/>
    <col min="5644" max="5644" width="12.5703125" style="77" customWidth="1"/>
    <col min="5645" max="5645" width="12.7109375" style="77" customWidth="1"/>
    <col min="5646" max="5646" width="12.5703125" style="77" customWidth="1"/>
    <col min="5647" max="5647" width="13.28515625" style="77" customWidth="1"/>
    <col min="5648" max="5648" width="18.42578125" style="77" bestFit="1" customWidth="1"/>
    <col min="5649" max="5888" width="11.42578125" style="77"/>
    <col min="5889" max="5889" width="19.5703125" style="77" customWidth="1"/>
    <col min="5890" max="5890" width="11.85546875" style="77" customWidth="1"/>
    <col min="5891" max="5891" width="12.140625" style="77" customWidth="1"/>
    <col min="5892" max="5892" width="12.42578125" style="77" customWidth="1"/>
    <col min="5893" max="5894" width="11.85546875" style="77" customWidth="1"/>
    <col min="5895" max="5895" width="12" style="77" customWidth="1"/>
    <col min="5896" max="5896" width="12.7109375" style="77" customWidth="1"/>
    <col min="5897" max="5897" width="12.42578125" style="77" customWidth="1"/>
    <col min="5898" max="5898" width="11.140625" style="77" customWidth="1"/>
    <col min="5899" max="5899" width="12.140625" style="77" customWidth="1"/>
    <col min="5900" max="5900" width="12.5703125" style="77" customWidth="1"/>
    <col min="5901" max="5901" width="12.7109375" style="77" customWidth="1"/>
    <col min="5902" max="5902" width="12.5703125" style="77" customWidth="1"/>
    <col min="5903" max="5903" width="13.28515625" style="77" customWidth="1"/>
    <col min="5904" max="5904" width="18.42578125" style="77" bestFit="1" customWidth="1"/>
    <col min="5905" max="6144" width="11.42578125" style="77"/>
    <col min="6145" max="6145" width="19.5703125" style="77" customWidth="1"/>
    <col min="6146" max="6146" width="11.85546875" style="77" customWidth="1"/>
    <col min="6147" max="6147" width="12.140625" style="77" customWidth="1"/>
    <col min="6148" max="6148" width="12.42578125" style="77" customWidth="1"/>
    <col min="6149" max="6150" width="11.85546875" style="77" customWidth="1"/>
    <col min="6151" max="6151" width="12" style="77" customWidth="1"/>
    <col min="6152" max="6152" width="12.7109375" style="77" customWidth="1"/>
    <col min="6153" max="6153" width="12.42578125" style="77" customWidth="1"/>
    <col min="6154" max="6154" width="11.140625" style="77" customWidth="1"/>
    <col min="6155" max="6155" width="12.140625" style="77" customWidth="1"/>
    <col min="6156" max="6156" width="12.5703125" style="77" customWidth="1"/>
    <col min="6157" max="6157" width="12.7109375" style="77" customWidth="1"/>
    <col min="6158" max="6158" width="12.5703125" style="77" customWidth="1"/>
    <col min="6159" max="6159" width="13.28515625" style="77" customWidth="1"/>
    <col min="6160" max="6160" width="18.42578125" style="77" bestFit="1" customWidth="1"/>
    <col min="6161" max="6400" width="11.42578125" style="77"/>
    <col min="6401" max="6401" width="19.5703125" style="77" customWidth="1"/>
    <col min="6402" max="6402" width="11.85546875" style="77" customWidth="1"/>
    <col min="6403" max="6403" width="12.140625" style="77" customWidth="1"/>
    <col min="6404" max="6404" width="12.42578125" style="77" customWidth="1"/>
    <col min="6405" max="6406" width="11.85546875" style="77" customWidth="1"/>
    <col min="6407" max="6407" width="12" style="77" customWidth="1"/>
    <col min="6408" max="6408" width="12.7109375" style="77" customWidth="1"/>
    <col min="6409" max="6409" width="12.42578125" style="77" customWidth="1"/>
    <col min="6410" max="6410" width="11.140625" style="77" customWidth="1"/>
    <col min="6411" max="6411" width="12.140625" style="77" customWidth="1"/>
    <col min="6412" max="6412" width="12.5703125" style="77" customWidth="1"/>
    <col min="6413" max="6413" width="12.7109375" style="77" customWidth="1"/>
    <col min="6414" max="6414" width="12.5703125" style="77" customWidth="1"/>
    <col min="6415" max="6415" width="13.28515625" style="77" customWidth="1"/>
    <col min="6416" max="6416" width="18.42578125" style="77" bestFit="1" customWidth="1"/>
    <col min="6417" max="6656" width="11.42578125" style="77"/>
    <col min="6657" max="6657" width="19.5703125" style="77" customWidth="1"/>
    <col min="6658" max="6658" width="11.85546875" style="77" customWidth="1"/>
    <col min="6659" max="6659" width="12.140625" style="77" customWidth="1"/>
    <col min="6660" max="6660" width="12.42578125" style="77" customWidth="1"/>
    <col min="6661" max="6662" width="11.85546875" style="77" customWidth="1"/>
    <col min="6663" max="6663" width="12" style="77" customWidth="1"/>
    <col min="6664" max="6664" width="12.7109375" style="77" customWidth="1"/>
    <col min="6665" max="6665" width="12.42578125" style="77" customWidth="1"/>
    <col min="6666" max="6666" width="11.140625" style="77" customWidth="1"/>
    <col min="6667" max="6667" width="12.140625" style="77" customWidth="1"/>
    <col min="6668" max="6668" width="12.5703125" style="77" customWidth="1"/>
    <col min="6669" max="6669" width="12.7109375" style="77" customWidth="1"/>
    <col min="6670" max="6670" width="12.5703125" style="77" customWidth="1"/>
    <col min="6671" max="6671" width="13.28515625" style="77" customWidth="1"/>
    <col min="6672" max="6672" width="18.42578125" style="77" bestFit="1" customWidth="1"/>
    <col min="6673" max="6912" width="11.42578125" style="77"/>
    <col min="6913" max="6913" width="19.5703125" style="77" customWidth="1"/>
    <col min="6914" max="6914" width="11.85546875" style="77" customWidth="1"/>
    <col min="6915" max="6915" width="12.140625" style="77" customWidth="1"/>
    <col min="6916" max="6916" width="12.42578125" style="77" customWidth="1"/>
    <col min="6917" max="6918" width="11.85546875" style="77" customWidth="1"/>
    <col min="6919" max="6919" width="12" style="77" customWidth="1"/>
    <col min="6920" max="6920" width="12.7109375" style="77" customWidth="1"/>
    <col min="6921" max="6921" width="12.42578125" style="77" customWidth="1"/>
    <col min="6922" max="6922" width="11.140625" style="77" customWidth="1"/>
    <col min="6923" max="6923" width="12.140625" style="77" customWidth="1"/>
    <col min="6924" max="6924" width="12.5703125" style="77" customWidth="1"/>
    <col min="6925" max="6925" width="12.7109375" style="77" customWidth="1"/>
    <col min="6926" max="6926" width="12.5703125" style="77" customWidth="1"/>
    <col min="6927" max="6927" width="13.28515625" style="77" customWidth="1"/>
    <col min="6928" max="6928" width="18.42578125" style="77" bestFit="1" customWidth="1"/>
    <col min="6929" max="7168" width="11.42578125" style="77"/>
    <col min="7169" max="7169" width="19.5703125" style="77" customWidth="1"/>
    <col min="7170" max="7170" width="11.85546875" style="77" customWidth="1"/>
    <col min="7171" max="7171" width="12.140625" style="77" customWidth="1"/>
    <col min="7172" max="7172" width="12.42578125" style="77" customWidth="1"/>
    <col min="7173" max="7174" width="11.85546875" style="77" customWidth="1"/>
    <col min="7175" max="7175" width="12" style="77" customWidth="1"/>
    <col min="7176" max="7176" width="12.7109375" style="77" customWidth="1"/>
    <col min="7177" max="7177" width="12.42578125" style="77" customWidth="1"/>
    <col min="7178" max="7178" width="11.140625" style="77" customWidth="1"/>
    <col min="7179" max="7179" width="12.140625" style="77" customWidth="1"/>
    <col min="7180" max="7180" width="12.5703125" style="77" customWidth="1"/>
    <col min="7181" max="7181" width="12.7109375" style="77" customWidth="1"/>
    <col min="7182" max="7182" width="12.5703125" style="77" customWidth="1"/>
    <col min="7183" max="7183" width="13.28515625" style="77" customWidth="1"/>
    <col min="7184" max="7184" width="18.42578125" style="77" bestFit="1" customWidth="1"/>
    <col min="7185" max="7424" width="11.42578125" style="77"/>
    <col min="7425" max="7425" width="19.5703125" style="77" customWidth="1"/>
    <col min="7426" max="7426" width="11.85546875" style="77" customWidth="1"/>
    <col min="7427" max="7427" width="12.140625" style="77" customWidth="1"/>
    <col min="7428" max="7428" width="12.42578125" style="77" customWidth="1"/>
    <col min="7429" max="7430" width="11.85546875" style="77" customWidth="1"/>
    <col min="7431" max="7431" width="12" style="77" customWidth="1"/>
    <col min="7432" max="7432" width="12.7109375" style="77" customWidth="1"/>
    <col min="7433" max="7433" width="12.42578125" style="77" customWidth="1"/>
    <col min="7434" max="7434" width="11.140625" style="77" customWidth="1"/>
    <col min="7435" max="7435" width="12.140625" style="77" customWidth="1"/>
    <col min="7436" max="7436" width="12.5703125" style="77" customWidth="1"/>
    <col min="7437" max="7437" width="12.7109375" style="77" customWidth="1"/>
    <col min="7438" max="7438" width="12.5703125" style="77" customWidth="1"/>
    <col min="7439" max="7439" width="13.28515625" style="77" customWidth="1"/>
    <col min="7440" max="7440" width="18.42578125" style="77" bestFit="1" customWidth="1"/>
    <col min="7441" max="7680" width="11.42578125" style="77"/>
    <col min="7681" max="7681" width="19.5703125" style="77" customWidth="1"/>
    <col min="7682" max="7682" width="11.85546875" style="77" customWidth="1"/>
    <col min="7683" max="7683" width="12.140625" style="77" customWidth="1"/>
    <col min="7684" max="7684" width="12.42578125" style="77" customWidth="1"/>
    <col min="7685" max="7686" width="11.85546875" style="77" customWidth="1"/>
    <col min="7687" max="7687" width="12" style="77" customWidth="1"/>
    <col min="7688" max="7688" width="12.7109375" style="77" customWidth="1"/>
    <col min="7689" max="7689" width="12.42578125" style="77" customWidth="1"/>
    <col min="7690" max="7690" width="11.140625" style="77" customWidth="1"/>
    <col min="7691" max="7691" width="12.140625" style="77" customWidth="1"/>
    <col min="7692" max="7692" width="12.5703125" style="77" customWidth="1"/>
    <col min="7693" max="7693" width="12.7109375" style="77" customWidth="1"/>
    <col min="7694" max="7694" width="12.5703125" style="77" customWidth="1"/>
    <col min="7695" max="7695" width="13.28515625" style="77" customWidth="1"/>
    <col min="7696" max="7696" width="18.42578125" style="77" bestFit="1" customWidth="1"/>
    <col min="7697" max="7936" width="11.42578125" style="77"/>
    <col min="7937" max="7937" width="19.5703125" style="77" customWidth="1"/>
    <col min="7938" max="7938" width="11.85546875" style="77" customWidth="1"/>
    <col min="7939" max="7939" width="12.140625" style="77" customWidth="1"/>
    <col min="7940" max="7940" width="12.42578125" style="77" customWidth="1"/>
    <col min="7941" max="7942" width="11.85546875" style="77" customWidth="1"/>
    <col min="7943" max="7943" width="12" style="77" customWidth="1"/>
    <col min="7944" max="7944" width="12.7109375" style="77" customWidth="1"/>
    <col min="7945" max="7945" width="12.42578125" style="77" customWidth="1"/>
    <col min="7946" max="7946" width="11.140625" style="77" customWidth="1"/>
    <col min="7947" max="7947" width="12.140625" style="77" customWidth="1"/>
    <col min="7948" max="7948" width="12.5703125" style="77" customWidth="1"/>
    <col min="7949" max="7949" width="12.7109375" style="77" customWidth="1"/>
    <col min="7950" max="7950" width="12.5703125" style="77" customWidth="1"/>
    <col min="7951" max="7951" width="13.28515625" style="77" customWidth="1"/>
    <col min="7952" max="7952" width="18.42578125" style="77" bestFit="1" customWidth="1"/>
    <col min="7953" max="8192" width="11.42578125" style="77"/>
    <col min="8193" max="8193" width="19.5703125" style="77" customWidth="1"/>
    <col min="8194" max="8194" width="11.85546875" style="77" customWidth="1"/>
    <col min="8195" max="8195" width="12.140625" style="77" customWidth="1"/>
    <col min="8196" max="8196" width="12.42578125" style="77" customWidth="1"/>
    <col min="8197" max="8198" width="11.85546875" style="77" customWidth="1"/>
    <col min="8199" max="8199" width="12" style="77" customWidth="1"/>
    <col min="8200" max="8200" width="12.7109375" style="77" customWidth="1"/>
    <col min="8201" max="8201" width="12.42578125" style="77" customWidth="1"/>
    <col min="8202" max="8202" width="11.140625" style="77" customWidth="1"/>
    <col min="8203" max="8203" width="12.140625" style="77" customWidth="1"/>
    <col min="8204" max="8204" width="12.5703125" style="77" customWidth="1"/>
    <col min="8205" max="8205" width="12.7109375" style="77" customWidth="1"/>
    <col min="8206" max="8206" width="12.5703125" style="77" customWidth="1"/>
    <col min="8207" max="8207" width="13.28515625" style="77" customWidth="1"/>
    <col min="8208" max="8208" width="18.42578125" style="77" bestFit="1" customWidth="1"/>
    <col min="8209" max="8448" width="11.42578125" style="77"/>
    <col min="8449" max="8449" width="19.5703125" style="77" customWidth="1"/>
    <col min="8450" max="8450" width="11.85546875" style="77" customWidth="1"/>
    <col min="8451" max="8451" width="12.140625" style="77" customWidth="1"/>
    <col min="8452" max="8452" width="12.42578125" style="77" customWidth="1"/>
    <col min="8453" max="8454" width="11.85546875" style="77" customWidth="1"/>
    <col min="8455" max="8455" width="12" style="77" customWidth="1"/>
    <col min="8456" max="8456" width="12.7109375" style="77" customWidth="1"/>
    <col min="8457" max="8457" width="12.42578125" style="77" customWidth="1"/>
    <col min="8458" max="8458" width="11.140625" style="77" customWidth="1"/>
    <col min="8459" max="8459" width="12.140625" style="77" customWidth="1"/>
    <col min="8460" max="8460" width="12.5703125" style="77" customWidth="1"/>
    <col min="8461" max="8461" width="12.7109375" style="77" customWidth="1"/>
    <col min="8462" max="8462" width="12.5703125" style="77" customWidth="1"/>
    <col min="8463" max="8463" width="13.28515625" style="77" customWidth="1"/>
    <col min="8464" max="8464" width="18.42578125" style="77" bestFit="1" customWidth="1"/>
    <col min="8465" max="8704" width="11.42578125" style="77"/>
    <col min="8705" max="8705" width="19.5703125" style="77" customWidth="1"/>
    <col min="8706" max="8706" width="11.85546875" style="77" customWidth="1"/>
    <col min="8707" max="8707" width="12.140625" style="77" customWidth="1"/>
    <col min="8708" max="8708" width="12.42578125" style="77" customWidth="1"/>
    <col min="8709" max="8710" width="11.85546875" style="77" customWidth="1"/>
    <col min="8711" max="8711" width="12" style="77" customWidth="1"/>
    <col min="8712" max="8712" width="12.7109375" style="77" customWidth="1"/>
    <col min="8713" max="8713" width="12.42578125" style="77" customWidth="1"/>
    <col min="8714" max="8714" width="11.140625" style="77" customWidth="1"/>
    <col min="8715" max="8715" width="12.140625" style="77" customWidth="1"/>
    <col min="8716" max="8716" width="12.5703125" style="77" customWidth="1"/>
    <col min="8717" max="8717" width="12.7109375" style="77" customWidth="1"/>
    <col min="8718" max="8718" width="12.5703125" style="77" customWidth="1"/>
    <col min="8719" max="8719" width="13.28515625" style="77" customWidth="1"/>
    <col min="8720" max="8720" width="18.42578125" style="77" bestFit="1" customWidth="1"/>
    <col min="8721" max="8960" width="11.42578125" style="77"/>
    <col min="8961" max="8961" width="19.5703125" style="77" customWidth="1"/>
    <col min="8962" max="8962" width="11.85546875" style="77" customWidth="1"/>
    <col min="8963" max="8963" width="12.140625" style="77" customWidth="1"/>
    <col min="8964" max="8964" width="12.42578125" style="77" customWidth="1"/>
    <col min="8965" max="8966" width="11.85546875" style="77" customWidth="1"/>
    <col min="8967" max="8967" width="12" style="77" customWidth="1"/>
    <col min="8968" max="8968" width="12.7109375" style="77" customWidth="1"/>
    <col min="8969" max="8969" width="12.42578125" style="77" customWidth="1"/>
    <col min="8970" max="8970" width="11.140625" style="77" customWidth="1"/>
    <col min="8971" max="8971" width="12.140625" style="77" customWidth="1"/>
    <col min="8972" max="8972" width="12.5703125" style="77" customWidth="1"/>
    <col min="8973" max="8973" width="12.7109375" style="77" customWidth="1"/>
    <col min="8974" max="8974" width="12.5703125" style="77" customWidth="1"/>
    <col min="8975" max="8975" width="13.28515625" style="77" customWidth="1"/>
    <col min="8976" max="8976" width="18.42578125" style="77" bestFit="1" customWidth="1"/>
    <col min="8977" max="9216" width="11.42578125" style="77"/>
    <col min="9217" max="9217" width="19.5703125" style="77" customWidth="1"/>
    <col min="9218" max="9218" width="11.85546875" style="77" customWidth="1"/>
    <col min="9219" max="9219" width="12.140625" style="77" customWidth="1"/>
    <col min="9220" max="9220" width="12.42578125" style="77" customWidth="1"/>
    <col min="9221" max="9222" width="11.85546875" style="77" customWidth="1"/>
    <col min="9223" max="9223" width="12" style="77" customWidth="1"/>
    <col min="9224" max="9224" width="12.7109375" style="77" customWidth="1"/>
    <col min="9225" max="9225" width="12.42578125" style="77" customWidth="1"/>
    <col min="9226" max="9226" width="11.140625" style="77" customWidth="1"/>
    <col min="9227" max="9227" width="12.140625" style="77" customWidth="1"/>
    <col min="9228" max="9228" width="12.5703125" style="77" customWidth="1"/>
    <col min="9229" max="9229" width="12.7109375" style="77" customWidth="1"/>
    <col min="9230" max="9230" width="12.5703125" style="77" customWidth="1"/>
    <col min="9231" max="9231" width="13.28515625" style="77" customWidth="1"/>
    <col min="9232" max="9232" width="18.42578125" style="77" bestFit="1" customWidth="1"/>
    <col min="9233" max="9472" width="11.42578125" style="77"/>
    <col min="9473" max="9473" width="19.5703125" style="77" customWidth="1"/>
    <col min="9474" max="9474" width="11.85546875" style="77" customWidth="1"/>
    <col min="9475" max="9475" width="12.140625" style="77" customWidth="1"/>
    <col min="9476" max="9476" width="12.42578125" style="77" customWidth="1"/>
    <col min="9477" max="9478" width="11.85546875" style="77" customWidth="1"/>
    <col min="9479" max="9479" width="12" style="77" customWidth="1"/>
    <col min="9480" max="9480" width="12.7109375" style="77" customWidth="1"/>
    <col min="9481" max="9481" width="12.42578125" style="77" customWidth="1"/>
    <col min="9482" max="9482" width="11.140625" style="77" customWidth="1"/>
    <col min="9483" max="9483" width="12.140625" style="77" customWidth="1"/>
    <col min="9484" max="9484" width="12.5703125" style="77" customWidth="1"/>
    <col min="9485" max="9485" width="12.7109375" style="77" customWidth="1"/>
    <col min="9486" max="9486" width="12.5703125" style="77" customWidth="1"/>
    <col min="9487" max="9487" width="13.28515625" style="77" customWidth="1"/>
    <col min="9488" max="9488" width="18.42578125" style="77" bestFit="1" customWidth="1"/>
    <col min="9489" max="9728" width="11.42578125" style="77"/>
    <col min="9729" max="9729" width="19.5703125" style="77" customWidth="1"/>
    <col min="9730" max="9730" width="11.85546875" style="77" customWidth="1"/>
    <col min="9731" max="9731" width="12.140625" style="77" customWidth="1"/>
    <col min="9732" max="9732" width="12.42578125" style="77" customWidth="1"/>
    <col min="9733" max="9734" width="11.85546875" style="77" customWidth="1"/>
    <col min="9735" max="9735" width="12" style="77" customWidth="1"/>
    <col min="9736" max="9736" width="12.7109375" style="77" customWidth="1"/>
    <col min="9737" max="9737" width="12.42578125" style="77" customWidth="1"/>
    <col min="9738" max="9738" width="11.140625" style="77" customWidth="1"/>
    <col min="9739" max="9739" width="12.140625" style="77" customWidth="1"/>
    <col min="9740" max="9740" width="12.5703125" style="77" customWidth="1"/>
    <col min="9741" max="9741" width="12.7109375" style="77" customWidth="1"/>
    <col min="9742" max="9742" width="12.5703125" style="77" customWidth="1"/>
    <col min="9743" max="9743" width="13.28515625" style="77" customWidth="1"/>
    <col min="9744" max="9744" width="18.42578125" style="77" bestFit="1" customWidth="1"/>
    <col min="9745" max="9984" width="11.42578125" style="77"/>
    <col min="9985" max="9985" width="19.5703125" style="77" customWidth="1"/>
    <col min="9986" max="9986" width="11.85546875" style="77" customWidth="1"/>
    <col min="9987" max="9987" width="12.140625" style="77" customWidth="1"/>
    <col min="9988" max="9988" width="12.42578125" style="77" customWidth="1"/>
    <col min="9989" max="9990" width="11.85546875" style="77" customWidth="1"/>
    <col min="9991" max="9991" width="12" style="77" customWidth="1"/>
    <col min="9992" max="9992" width="12.7109375" style="77" customWidth="1"/>
    <col min="9993" max="9993" width="12.42578125" style="77" customWidth="1"/>
    <col min="9994" max="9994" width="11.140625" style="77" customWidth="1"/>
    <col min="9995" max="9995" width="12.140625" style="77" customWidth="1"/>
    <col min="9996" max="9996" width="12.5703125" style="77" customWidth="1"/>
    <col min="9997" max="9997" width="12.7109375" style="77" customWidth="1"/>
    <col min="9998" max="9998" width="12.5703125" style="77" customWidth="1"/>
    <col min="9999" max="9999" width="13.28515625" style="77" customWidth="1"/>
    <col min="10000" max="10000" width="18.42578125" style="77" bestFit="1" customWidth="1"/>
    <col min="10001" max="10240" width="11.42578125" style="77"/>
    <col min="10241" max="10241" width="19.5703125" style="77" customWidth="1"/>
    <col min="10242" max="10242" width="11.85546875" style="77" customWidth="1"/>
    <col min="10243" max="10243" width="12.140625" style="77" customWidth="1"/>
    <col min="10244" max="10244" width="12.42578125" style="77" customWidth="1"/>
    <col min="10245" max="10246" width="11.85546875" style="77" customWidth="1"/>
    <col min="10247" max="10247" width="12" style="77" customWidth="1"/>
    <col min="10248" max="10248" width="12.7109375" style="77" customWidth="1"/>
    <col min="10249" max="10249" width="12.42578125" style="77" customWidth="1"/>
    <col min="10250" max="10250" width="11.140625" style="77" customWidth="1"/>
    <col min="10251" max="10251" width="12.140625" style="77" customWidth="1"/>
    <col min="10252" max="10252" width="12.5703125" style="77" customWidth="1"/>
    <col min="10253" max="10253" width="12.7109375" style="77" customWidth="1"/>
    <col min="10254" max="10254" width="12.5703125" style="77" customWidth="1"/>
    <col min="10255" max="10255" width="13.28515625" style="77" customWidth="1"/>
    <col min="10256" max="10256" width="18.42578125" style="77" bestFit="1" customWidth="1"/>
    <col min="10257" max="10496" width="11.42578125" style="77"/>
    <col min="10497" max="10497" width="19.5703125" style="77" customWidth="1"/>
    <col min="10498" max="10498" width="11.85546875" style="77" customWidth="1"/>
    <col min="10499" max="10499" width="12.140625" style="77" customWidth="1"/>
    <col min="10500" max="10500" width="12.42578125" style="77" customWidth="1"/>
    <col min="10501" max="10502" width="11.85546875" style="77" customWidth="1"/>
    <col min="10503" max="10503" width="12" style="77" customWidth="1"/>
    <col min="10504" max="10504" width="12.7109375" style="77" customWidth="1"/>
    <col min="10505" max="10505" width="12.42578125" style="77" customWidth="1"/>
    <col min="10506" max="10506" width="11.140625" style="77" customWidth="1"/>
    <col min="10507" max="10507" width="12.140625" style="77" customWidth="1"/>
    <col min="10508" max="10508" width="12.5703125" style="77" customWidth="1"/>
    <col min="10509" max="10509" width="12.7109375" style="77" customWidth="1"/>
    <col min="10510" max="10510" width="12.5703125" style="77" customWidth="1"/>
    <col min="10511" max="10511" width="13.28515625" style="77" customWidth="1"/>
    <col min="10512" max="10512" width="18.42578125" style="77" bestFit="1" customWidth="1"/>
    <col min="10513" max="10752" width="11.42578125" style="77"/>
    <col min="10753" max="10753" width="19.5703125" style="77" customWidth="1"/>
    <col min="10754" max="10754" width="11.85546875" style="77" customWidth="1"/>
    <col min="10755" max="10755" width="12.140625" style="77" customWidth="1"/>
    <col min="10756" max="10756" width="12.42578125" style="77" customWidth="1"/>
    <col min="10757" max="10758" width="11.85546875" style="77" customWidth="1"/>
    <col min="10759" max="10759" width="12" style="77" customWidth="1"/>
    <col min="10760" max="10760" width="12.7109375" style="77" customWidth="1"/>
    <col min="10761" max="10761" width="12.42578125" style="77" customWidth="1"/>
    <col min="10762" max="10762" width="11.140625" style="77" customWidth="1"/>
    <col min="10763" max="10763" width="12.140625" style="77" customWidth="1"/>
    <col min="10764" max="10764" width="12.5703125" style="77" customWidth="1"/>
    <col min="10765" max="10765" width="12.7109375" style="77" customWidth="1"/>
    <col min="10766" max="10766" width="12.5703125" style="77" customWidth="1"/>
    <col min="10767" max="10767" width="13.28515625" style="77" customWidth="1"/>
    <col min="10768" max="10768" width="18.42578125" style="77" bestFit="1" customWidth="1"/>
    <col min="10769" max="11008" width="11.42578125" style="77"/>
    <col min="11009" max="11009" width="19.5703125" style="77" customWidth="1"/>
    <col min="11010" max="11010" width="11.85546875" style="77" customWidth="1"/>
    <col min="11011" max="11011" width="12.140625" style="77" customWidth="1"/>
    <col min="11012" max="11012" width="12.42578125" style="77" customWidth="1"/>
    <col min="11013" max="11014" width="11.85546875" style="77" customWidth="1"/>
    <col min="11015" max="11015" width="12" style="77" customWidth="1"/>
    <col min="11016" max="11016" width="12.7109375" style="77" customWidth="1"/>
    <col min="11017" max="11017" width="12.42578125" style="77" customWidth="1"/>
    <col min="11018" max="11018" width="11.140625" style="77" customWidth="1"/>
    <col min="11019" max="11019" width="12.140625" style="77" customWidth="1"/>
    <col min="11020" max="11020" width="12.5703125" style="77" customWidth="1"/>
    <col min="11021" max="11021" width="12.7109375" style="77" customWidth="1"/>
    <col min="11022" max="11022" width="12.5703125" style="77" customWidth="1"/>
    <col min="11023" max="11023" width="13.28515625" style="77" customWidth="1"/>
    <col min="11024" max="11024" width="18.42578125" style="77" bestFit="1" customWidth="1"/>
    <col min="11025" max="11264" width="11.42578125" style="77"/>
    <col min="11265" max="11265" width="19.5703125" style="77" customWidth="1"/>
    <col min="11266" max="11266" width="11.85546875" style="77" customWidth="1"/>
    <col min="11267" max="11267" width="12.140625" style="77" customWidth="1"/>
    <col min="11268" max="11268" width="12.42578125" style="77" customWidth="1"/>
    <col min="11269" max="11270" width="11.85546875" style="77" customWidth="1"/>
    <col min="11271" max="11271" width="12" style="77" customWidth="1"/>
    <col min="11272" max="11272" width="12.7109375" style="77" customWidth="1"/>
    <col min="11273" max="11273" width="12.42578125" style="77" customWidth="1"/>
    <col min="11274" max="11274" width="11.140625" style="77" customWidth="1"/>
    <col min="11275" max="11275" width="12.140625" style="77" customWidth="1"/>
    <col min="11276" max="11276" width="12.5703125" style="77" customWidth="1"/>
    <col min="11277" max="11277" width="12.7109375" style="77" customWidth="1"/>
    <col min="11278" max="11278" width="12.5703125" style="77" customWidth="1"/>
    <col min="11279" max="11279" width="13.28515625" style="77" customWidth="1"/>
    <col min="11280" max="11280" width="18.42578125" style="77" bestFit="1" customWidth="1"/>
    <col min="11281" max="11520" width="11.42578125" style="77"/>
    <col min="11521" max="11521" width="19.5703125" style="77" customWidth="1"/>
    <col min="11522" max="11522" width="11.85546875" style="77" customWidth="1"/>
    <col min="11523" max="11523" width="12.140625" style="77" customWidth="1"/>
    <col min="11524" max="11524" width="12.42578125" style="77" customWidth="1"/>
    <col min="11525" max="11526" width="11.85546875" style="77" customWidth="1"/>
    <col min="11527" max="11527" width="12" style="77" customWidth="1"/>
    <col min="11528" max="11528" width="12.7109375" style="77" customWidth="1"/>
    <col min="11529" max="11529" width="12.42578125" style="77" customWidth="1"/>
    <col min="11530" max="11530" width="11.140625" style="77" customWidth="1"/>
    <col min="11531" max="11531" width="12.140625" style="77" customWidth="1"/>
    <col min="11532" max="11532" width="12.5703125" style="77" customWidth="1"/>
    <col min="11533" max="11533" width="12.7109375" style="77" customWidth="1"/>
    <col min="11534" max="11534" width="12.5703125" style="77" customWidth="1"/>
    <col min="11535" max="11535" width="13.28515625" style="77" customWidth="1"/>
    <col min="11536" max="11536" width="18.42578125" style="77" bestFit="1" customWidth="1"/>
    <col min="11537" max="11776" width="11.42578125" style="77"/>
    <col min="11777" max="11777" width="19.5703125" style="77" customWidth="1"/>
    <col min="11778" max="11778" width="11.85546875" style="77" customWidth="1"/>
    <col min="11779" max="11779" width="12.140625" style="77" customWidth="1"/>
    <col min="11780" max="11780" width="12.42578125" style="77" customWidth="1"/>
    <col min="11781" max="11782" width="11.85546875" style="77" customWidth="1"/>
    <col min="11783" max="11783" width="12" style="77" customWidth="1"/>
    <col min="11784" max="11784" width="12.7109375" style="77" customWidth="1"/>
    <col min="11785" max="11785" width="12.42578125" style="77" customWidth="1"/>
    <col min="11786" max="11786" width="11.140625" style="77" customWidth="1"/>
    <col min="11787" max="11787" width="12.140625" style="77" customWidth="1"/>
    <col min="11788" max="11788" width="12.5703125" style="77" customWidth="1"/>
    <col min="11789" max="11789" width="12.7109375" style="77" customWidth="1"/>
    <col min="11790" max="11790" width="12.5703125" style="77" customWidth="1"/>
    <col min="11791" max="11791" width="13.28515625" style="77" customWidth="1"/>
    <col min="11792" max="11792" width="18.42578125" style="77" bestFit="1" customWidth="1"/>
    <col min="11793" max="12032" width="11.42578125" style="77"/>
    <col min="12033" max="12033" width="19.5703125" style="77" customWidth="1"/>
    <col min="12034" max="12034" width="11.85546875" style="77" customWidth="1"/>
    <col min="12035" max="12035" width="12.140625" style="77" customWidth="1"/>
    <col min="12036" max="12036" width="12.42578125" style="77" customWidth="1"/>
    <col min="12037" max="12038" width="11.85546875" style="77" customWidth="1"/>
    <col min="12039" max="12039" width="12" style="77" customWidth="1"/>
    <col min="12040" max="12040" width="12.7109375" style="77" customWidth="1"/>
    <col min="12041" max="12041" width="12.42578125" style="77" customWidth="1"/>
    <col min="12042" max="12042" width="11.140625" style="77" customWidth="1"/>
    <col min="12043" max="12043" width="12.140625" style="77" customWidth="1"/>
    <col min="12044" max="12044" width="12.5703125" style="77" customWidth="1"/>
    <col min="12045" max="12045" width="12.7109375" style="77" customWidth="1"/>
    <col min="12046" max="12046" width="12.5703125" style="77" customWidth="1"/>
    <col min="12047" max="12047" width="13.28515625" style="77" customWidth="1"/>
    <col min="12048" max="12048" width="18.42578125" style="77" bestFit="1" customWidth="1"/>
    <col min="12049" max="12288" width="11.42578125" style="77"/>
    <col min="12289" max="12289" width="19.5703125" style="77" customWidth="1"/>
    <col min="12290" max="12290" width="11.85546875" style="77" customWidth="1"/>
    <col min="12291" max="12291" width="12.140625" style="77" customWidth="1"/>
    <col min="12292" max="12292" width="12.42578125" style="77" customWidth="1"/>
    <col min="12293" max="12294" width="11.85546875" style="77" customWidth="1"/>
    <col min="12295" max="12295" width="12" style="77" customWidth="1"/>
    <col min="12296" max="12296" width="12.7109375" style="77" customWidth="1"/>
    <col min="12297" max="12297" width="12.42578125" style="77" customWidth="1"/>
    <col min="12298" max="12298" width="11.140625" style="77" customWidth="1"/>
    <col min="12299" max="12299" width="12.140625" style="77" customWidth="1"/>
    <col min="12300" max="12300" width="12.5703125" style="77" customWidth="1"/>
    <col min="12301" max="12301" width="12.7109375" style="77" customWidth="1"/>
    <col min="12302" max="12302" width="12.5703125" style="77" customWidth="1"/>
    <col min="12303" max="12303" width="13.28515625" style="77" customWidth="1"/>
    <col min="12304" max="12304" width="18.42578125" style="77" bestFit="1" customWidth="1"/>
    <col min="12305" max="12544" width="11.42578125" style="77"/>
    <col min="12545" max="12545" width="19.5703125" style="77" customWidth="1"/>
    <col min="12546" max="12546" width="11.85546875" style="77" customWidth="1"/>
    <col min="12547" max="12547" width="12.140625" style="77" customWidth="1"/>
    <col min="12548" max="12548" width="12.42578125" style="77" customWidth="1"/>
    <col min="12549" max="12550" width="11.85546875" style="77" customWidth="1"/>
    <col min="12551" max="12551" width="12" style="77" customWidth="1"/>
    <col min="12552" max="12552" width="12.7109375" style="77" customWidth="1"/>
    <col min="12553" max="12553" width="12.42578125" style="77" customWidth="1"/>
    <col min="12554" max="12554" width="11.140625" style="77" customWidth="1"/>
    <col min="12555" max="12555" width="12.140625" style="77" customWidth="1"/>
    <col min="12556" max="12556" width="12.5703125" style="77" customWidth="1"/>
    <col min="12557" max="12557" width="12.7109375" style="77" customWidth="1"/>
    <col min="12558" max="12558" width="12.5703125" style="77" customWidth="1"/>
    <col min="12559" max="12559" width="13.28515625" style="77" customWidth="1"/>
    <col min="12560" max="12560" width="18.42578125" style="77" bestFit="1" customWidth="1"/>
    <col min="12561" max="12800" width="11.42578125" style="77"/>
    <col min="12801" max="12801" width="19.5703125" style="77" customWidth="1"/>
    <col min="12802" max="12802" width="11.85546875" style="77" customWidth="1"/>
    <col min="12803" max="12803" width="12.140625" style="77" customWidth="1"/>
    <col min="12804" max="12804" width="12.42578125" style="77" customWidth="1"/>
    <col min="12805" max="12806" width="11.85546875" style="77" customWidth="1"/>
    <col min="12807" max="12807" width="12" style="77" customWidth="1"/>
    <col min="12808" max="12808" width="12.7109375" style="77" customWidth="1"/>
    <col min="12809" max="12809" width="12.42578125" style="77" customWidth="1"/>
    <col min="12810" max="12810" width="11.140625" style="77" customWidth="1"/>
    <col min="12811" max="12811" width="12.140625" style="77" customWidth="1"/>
    <col min="12812" max="12812" width="12.5703125" style="77" customWidth="1"/>
    <col min="12813" max="12813" width="12.7109375" style="77" customWidth="1"/>
    <col min="12814" max="12814" width="12.5703125" style="77" customWidth="1"/>
    <col min="12815" max="12815" width="13.28515625" style="77" customWidth="1"/>
    <col min="12816" max="12816" width="18.42578125" style="77" bestFit="1" customWidth="1"/>
    <col min="12817" max="13056" width="11.42578125" style="77"/>
    <col min="13057" max="13057" width="19.5703125" style="77" customWidth="1"/>
    <col min="13058" max="13058" width="11.85546875" style="77" customWidth="1"/>
    <col min="13059" max="13059" width="12.140625" style="77" customWidth="1"/>
    <col min="13060" max="13060" width="12.42578125" style="77" customWidth="1"/>
    <col min="13061" max="13062" width="11.85546875" style="77" customWidth="1"/>
    <col min="13063" max="13063" width="12" style="77" customWidth="1"/>
    <col min="13064" max="13064" width="12.7109375" style="77" customWidth="1"/>
    <col min="13065" max="13065" width="12.42578125" style="77" customWidth="1"/>
    <col min="13066" max="13066" width="11.140625" style="77" customWidth="1"/>
    <col min="13067" max="13067" width="12.140625" style="77" customWidth="1"/>
    <col min="13068" max="13068" width="12.5703125" style="77" customWidth="1"/>
    <col min="13069" max="13069" width="12.7109375" style="77" customWidth="1"/>
    <col min="13070" max="13070" width="12.5703125" style="77" customWidth="1"/>
    <col min="13071" max="13071" width="13.28515625" style="77" customWidth="1"/>
    <col min="13072" max="13072" width="18.42578125" style="77" bestFit="1" customWidth="1"/>
    <col min="13073" max="13312" width="11.42578125" style="77"/>
    <col min="13313" max="13313" width="19.5703125" style="77" customWidth="1"/>
    <col min="13314" max="13314" width="11.85546875" style="77" customWidth="1"/>
    <col min="13315" max="13315" width="12.140625" style="77" customWidth="1"/>
    <col min="13316" max="13316" width="12.42578125" style="77" customWidth="1"/>
    <col min="13317" max="13318" width="11.85546875" style="77" customWidth="1"/>
    <col min="13319" max="13319" width="12" style="77" customWidth="1"/>
    <col min="13320" max="13320" width="12.7109375" style="77" customWidth="1"/>
    <col min="13321" max="13321" width="12.42578125" style="77" customWidth="1"/>
    <col min="13322" max="13322" width="11.140625" style="77" customWidth="1"/>
    <col min="13323" max="13323" width="12.140625" style="77" customWidth="1"/>
    <col min="13324" max="13324" width="12.5703125" style="77" customWidth="1"/>
    <col min="13325" max="13325" width="12.7109375" style="77" customWidth="1"/>
    <col min="13326" max="13326" width="12.5703125" style="77" customWidth="1"/>
    <col min="13327" max="13327" width="13.28515625" style="77" customWidth="1"/>
    <col min="13328" max="13328" width="18.42578125" style="77" bestFit="1" customWidth="1"/>
    <col min="13329" max="13568" width="11.42578125" style="77"/>
    <col min="13569" max="13569" width="19.5703125" style="77" customWidth="1"/>
    <col min="13570" max="13570" width="11.85546875" style="77" customWidth="1"/>
    <col min="13571" max="13571" width="12.140625" style="77" customWidth="1"/>
    <col min="13572" max="13572" width="12.42578125" style="77" customWidth="1"/>
    <col min="13573" max="13574" width="11.85546875" style="77" customWidth="1"/>
    <col min="13575" max="13575" width="12" style="77" customWidth="1"/>
    <col min="13576" max="13576" width="12.7109375" style="77" customWidth="1"/>
    <col min="13577" max="13577" width="12.42578125" style="77" customWidth="1"/>
    <col min="13578" max="13578" width="11.140625" style="77" customWidth="1"/>
    <col min="13579" max="13579" width="12.140625" style="77" customWidth="1"/>
    <col min="13580" max="13580" width="12.5703125" style="77" customWidth="1"/>
    <col min="13581" max="13581" width="12.7109375" style="77" customWidth="1"/>
    <col min="13582" max="13582" width="12.5703125" style="77" customWidth="1"/>
    <col min="13583" max="13583" width="13.28515625" style="77" customWidth="1"/>
    <col min="13584" max="13584" width="18.42578125" style="77" bestFit="1" customWidth="1"/>
    <col min="13585" max="13824" width="11.42578125" style="77"/>
    <col min="13825" max="13825" width="19.5703125" style="77" customWidth="1"/>
    <col min="13826" max="13826" width="11.85546875" style="77" customWidth="1"/>
    <col min="13827" max="13827" width="12.140625" style="77" customWidth="1"/>
    <col min="13828" max="13828" width="12.42578125" style="77" customWidth="1"/>
    <col min="13829" max="13830" width="11.85546875" style="77" customWidth="1"/>
    <col min="13831" max="13831" width="12" style="77" customWidth="1"/>
    <col min="13832" max="13832" width="12.7109375" style="77" customWidth="1"/>
    <col min="13833" max="13833" width="12.42578125" style="77" customWidth="1"/>
    <col min="13834" max="13834" width="11.140625" style="77" customWidth="1"/>
    <col min="13835" max="13835" width="12.140625" style="77" customWidth="1"/>
    <col min="13836" max="13836" width="12.5703125" style="77" customWidth="1"/>
    <col min="13837" max="13837" width="12.7109375" style="77" customWidth="1"/>
    <col min="13838" max="13838" width="12.5703125" style="77" customWidth="1"/>
    <col min="13839" max="13839" width="13.28515625" style="77" customWidth="1"/>
    <col min="13840" max="13840" width="18.42578125" style="77" bestFit="1" customWidth="1"/>
    <col min="13841" max="14080" width="11.42578125" style="77"/>
    <col min="14081" max="14081" width="19.5703125" style="77" customWidth="1"/>
    <col min="14082" max="14082" width="11.85546875" style="77" customWidth="1"/>
    <col min="14083" max="14083" width="12.140625" style="77" customWidth="1"/>
    <col min="14084" max="14084" width="12.42578125" style="77" customWidth="1"/>
    <col min="14085" max="14086" width="11.85546875" style="77" customWidth="1"/>
    <col min="14087" max="14087" width="12" style="77" customWidth="1"/>
    <col min="14088" max="14088" width="12.7109375" style="77" customWidth="1"/>
    <col min="14089" max="14089" width="12.42578125" style="77" customWidth="1"/>
    <col min="14090" max="14090" width="11.140625" style="77" customWidth="1"/>
    <col min="14091" max="14091" width="12.140625" style="77" customWidth="1"/>
    <col min="14092" max="14092" width="12.5703125" style="77" customWidth="1"/>
    <col min="14093" max="14093" width="12.7109375" style="77" customWidth="1"/>
    <col min="14094" max="14094" width="12.5703125" style="77" customWidth="1"/>
    <col min="14095" max="14095" width="13.28515625" style="77" customWidth="1"/>
    <col min="14096" max="14096" width="18.42578125" style="77" bestFit="1" customWidth="1"/>
    <col min="14097" max="14336" width="11.42578125" style="77"/>
    <col min="14337" max="14337" width="19.5703125" style="77" customWidth="1"/>
    <col min="14338" max="14338" width="11.85546875" style="77" customWidth="1"/>
    <col min="14339" max="14339" width="12.140625" style="77" customWidth="1"/>
    <col min="14340" max="14340" width="12.42578125" style="77" customWidth="1"/>
    <col min="14341" max="14342" width="11.85546875" style="77" customWidth="1"/>
    <col min="14343" max="14343" width="12" style="77" customWidth="1"/>
    <col min="14344" max="14344" width="12.7109375" style="77" customWidth="1"/>
    <col min="14345" max="14345" width="12.42578125" style="77" customWidth="1"/>
    <col min="14346" max="14346" width="11.140625" style="77" customWidth="1"/>
    <col min="14347" max="14347" width="12.140625" style="77" customWidth="1"/>
    <col min="14348" max="14348" width="12.5703125" style="77" customWidth="1"/>
    <col min="14349" max="14349" width="12.7109375" style="77" customWidth="1"/>
    <col min="14350" max="14350" width="12.5703125" style="77" customWidth="1"/>
    <col min="14351" max="14351" width="13.28515625" style="77" customWidth="1"/>
    <col min="14352" max="14352" width="18.42578125" style="77" bestFit="1" customWidth="1"/>
    <col min="14353" max="14592" width="11.42578125" style="77"/>
    <col min="14593" max="14593" width="19.5703125" style="77" customWidth="1"/>
    <col min="14594" max="14594" width="11.85546875" style="77" customWidth="1"/>
    <col min="14595" max="14595" width="12.140625" style="77" customWidth="1"/>
    <col min="14596" max="14596" width="12.42578125" style="77" customWidth="1"/>
    <col min="14597" max="14598" width="11.85546875" style="77" customWidth="1"/>
    <col min="14599" max="14599" width="12" style="77" customWidth="1"/>
    <col min="14600" max="14600" width="12.7109375" style="77" customWidth="1"/>
    <col min="14601" max="14601" width="12.42578125" style="77" customWidth="1"/>
    <col min="14602" max="14602" width="11.140625" style="77" customWidth="1"/>
    <col min="14603" max="14603" width="12.140625" style="77" customWidth="1"/>
    <col min="14604" max="14604" width="12.5703125" style="77" customWidth="1"/>
    <col min="14605" max="14605" width="12.7109375" style="77" customWidth="1"/>
    <col min="14606" max="14606" width="12.5703125" style="77" customWidth="1"/>
    <col min="14607" max="14607" width="13.28515625" style="77" customWidth="1"/>
    <col min="14608" max="14608" width="18.42578125" style="77" bestFit="1" customWidth="1"/>
    <col min="14609" max="14848" width="11.42578125" style="77"/>
    <col min="14849" max="14849" width="19.5703125" style="77" customWidth="1"/>
    <col min="14850" max="14850" width="11.85546875" style="77" customWidth="1"/>
    <col min="14851" max="14851" width="12.140625" style="77" customWidth="1"/>
    <col min="14852" max="14852" width="12.42578125" style="77" customWidth="1"/>
    <col min="14853" max="14854" width="11.85546875" style="77" customWidth="1"/>
    <col min="14855" max="14855" width="12" style="77" customWidth="1"/>
    <col min="14856" max="14856" width="12.7109375" style="77" customWidth="1"/>
    <col min="14857" max="14857" width="12.42578125" style="77" customWidth="1"/>
    <col min="14858" max="14858" width="11.140625" style="77" customWidth="1"/>
    <col min="14859" max="14859" width="12.140625" style="77" customWidth="1"/>
    <col min="14860" max="14860" width="12.5703125" style="77" customWidth="1"/>
    <col min="14861" max="14861" width="12.7109375" style="77" customWidth="1"/>
    <col min="14862" max="14862" width="12.5703125" style="77" customWidth="1"/>
    <col min="14863" max="14863" width="13.28515625" style="77" customWidth="1"/>
    <col min="14864" max="14864" width="18.42578125" style="77" bestFit="1" customWidth="1"/>
    <col min="14865" max="15104" width="11.42578125" style="77"/>
    <col min="15105" max="15105" width="19.5703125" style="77" customWidth="1"/>
    <col min="15106" max="15106" width="11.85546875" style="77" customWidth="1"/>
    <col min="15107" max="15107" width="12.140625" style="77" customWidth="1"/>
    <col min="15108" max="15108" width="12.42578125" style="77" customWidth="1"/>
    <col min="15109" max="15110" width="11.85546875" style="77" customWidth="1"/>
    <col min="15111" max="15111" width="12" style="77" customWidth="1"/>
    <col min="15112" max="15112" width="12.7109375" style="77" customWidth="1"/>
    <col min="15113" max="15113" width="12.42578125" style="77" customWidth="1"/>
    <col min="15114" max="15114" width="11.140625" style="77" customWidth="1"/>
    <col min="15115" max="15115" width="12.140625" style="77" customWidth="1"/>
    <col min="15116" max="15116" width="12.5703125" style="77" customWidth="1"/>
    <col min="15117" max="15117" width="12.7109375" style="77" customWidth="1"/>
    <col min="15118" max="15118" width="12.5703125" style="77" customWidth="1"/>
    <col min="15119" max="15119" width="13.28515625" style="77" customWidth="1"/>
    <col min="15120" max="15120" width="18.42578125" style="77" bestFit="1" customWidth="1"/>
    <col min="15121" max="15360" width="11.42578125" style="77"/>
    <col min="15361" max="15361" width="19.5703125" style="77" customWidth="1"/>
    <col min="15362" max="15362" width="11.85546875" style="77" customWidth="1"/>
    <col min="15363" max="15363" width="12.140625" style="77" customWidth="1"/>
    <col min="15364" max="15364" width="12.42578125" style="77" customWidth="1"/>
    <col min="15365" max="15366" width="11.85546875" style="77" customWidth="1"/>
    <col min="15367" max="15367" width="12" style="77" customWidth="1"/>
    <col min="15368" max="15368" width="12.7109375" style="77" customWidth="1"/>
    <col min="15369" max="15369" width="12.42578125" style="77" customWidth="1"/>
    <col min="15370" max="15370" width="11.140625" style="77" customWidth="1"/>
    <col min="15371" max="15371" width="12.140625" style="77" customWidth="1"/>
    <col min="15372" max="15372" width="12.5703125" style="77" customWidth="1"/>
    <col min="15373" max="15373" width="12.7109375" style="77" customWidth="1"/>
    <col min="15374" max="15374" width="12.5703125" style="77" customWidth="1"/>
    <col min="15375" max="15375" width="13.28515625" style="77" customWidth="1"/>
    <col min="15376" max="15376" width="18.42578125" style="77" bestFit="1" customWidth="1"/>
    <col min="15377" max="15616" width="11.42578125" style="77"/>
    <col min="15617" max="15617" width="19.5703125" style="77" customWidth="1"/>
    <col min="15618" max="15618" width="11.85546875" style="77" customWidth="1"/>
    <col min="15619" max="15619" width="12.140625" style="77" customWidth="1"/>
    <col min="15620" max="15620" width="12.42578125" style="77" customWidth="1"/>
    <col min="15621" max="15622" width="11.85546875" style="77" customWidth="1"/>
    <col min="15623" max="15623" width="12" style="77" customWidth="1"/>
    <col min="15624" max="15624" width="12.7109375" style="77" customWidth="1"/>
    <col min="15625" max="15625" width="12.42578125" style="77" customWidth="1"/>
    <col min="15626" max="15626" width="11.140625" style="77" customWidth="1"/>
    <col min="15627" max="15627" width="12.140625" style="77" customWidth="1"/>
    <col min="15628" max="15628" width="12.5703125" style="77" customWidth="1"/>
    <col min="15629" max="15629" width="12.7109375" style="77" customWidth="1"/>
    <col min="15630" max="15630" width="12.5703125" style="77" customWidth="1"/>
    <col min="15631" max="15631" width="13.28515625" style="77" customWidth="1"/>
    <col min="15632" max="15632" width="18.42578125" style="77" bestFit="1" customWidth="1"/>
    <col min="15633" max="15872" width="11.42578125" style="77"/>
    <col min="15873" max="15873" width="19.5703125" style="77" customWidth="1"/>
    <col min="15874" max="15874" width="11.85546875" style="77" customWidth="1"/>
    <col min="15875" max="15875" width="12.140625" style="77" customWidth="1"/>
    <col min="15876" max="15876" width="12.42578125" style="77" customWidth="1"/>
    <col min="15877" max="15878" width="11.85546875" style="77" customWidth="1"/>
    <col min="15879" max="15879" width="12" style="77" customWidth="1"/>
    <col min="15880" max="15880" width="12.7109375" style="77" customWidth="1"/>
    <col min="15881" max="15881" width="12.42578125" style="77" customWidth="1"/>
    <col min="15882" max="15882" width="11.140625" style="77" customWidth="1"/>
    <col min="15883" max="15883" width="12.140625" style="77" customWidth="1"/>
    <col min="15884" max="15884" width="12.5703125" style="77" customWidth="1"/>
    <col min="15885" max="15885" width="12.7109375" style="77" customWidth="1"/>
    <col min="15886" max="15886" width="12.5703125" style="77" customWidth="1"/>
    <col min="15887" max="15887" width="13.28515625" style="77" customWidth="1"/>
    <col min="15888" max="15888" width="18.42578125" style="77" bestFit="1" customWidth="1"/>
    <col min="15889" max="16128" width="11.42578125" style="77"/>
    <col min="16129" max="16129" width="19.5703125" style="77" customWidth="1"/>
    <col min="16130" max="16130" width="11.85546875" style="77" customWidth="1"/>
    <col min="16131" max="16131" width="12.140625" style="77" customWidth="1"/>
    <col min="16132" max="16132" width="12.42578125" style="77" customWidth="1"/>
    <col min="16133" max="16134" width="11.85546875" style="77" customWidth="1"/>
    <col min="16135" max="16135" width="12" style="77" customWidth="1"/>
    <col min="16136" max="16136" width="12.7109375" style="77" customWidth="1"/>
    <col min="16137" max="16137" width="12.42578125" style="77" customWidth="1"/>
    <col min="16138" max="16138" width="11.140625" style="77" customWidth="1"/>
    <col min="16139" max="16139" width="12.140625" style="77" customWidth="1"/>
    <col min="16140" max="16140" width="12.5703125" style="77" customWidth="1"/>
    <col min="16141" max="16141" width="12.7109375" style="77" customWidth="1"/>
    <col min="16142" max="16142" width="12.5703125" style="77" customWidth="1"/>
    <col min="16143" max="16143" width="13.28515625" style="77" customWidth="1"/>
    <col min="16144" max="16144" width="18.42578125" style="77" bestFit="1" customWidth="1"/>
    <col min="16145" max="16384" width="11.42578125" style="77"/>
  </cols>
  <sheetData>
    <row r="1" spans="1:16" s="75" customFormat="1" ht="12.75" customHeight="1">
      <c r="A1" s="376" t="s">
        <v>105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8"/>
    </row>
    <row r="2" spans="1:16" s="75" customFormat="1" ht="11.25" customHeight="1">
      <c r="A2" s="379" t="s">
        <v>89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4"/>
    </row>
    <row r="3" spans="1:16" s="75" customFormat="1" ht="11.25" customHeight="1">
      <c r="A3" s="382" t="s">
        <v>501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4"/>
    </row>
    <row r="4" spans="1:16" ht="13.5" thickBot="1">
      <c r="A4" s="221" t="s">
        <v>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1"/>
      <c r="M4" s="1"/>
      <c r="N4" s="616"/>
      <c r="O4" s="617"/>
    </row>
    <row r="5" spans="1:16" ht="51.75" customHeight="1" thickTop="1">
      <c r="A5" s="613" t="s">
        <v>51</v>
      </c>
      <c r="B5" s="619" t="s">
        <v>605</v>
      </c>
      <c r="C5" s="620" t="s">
        <v>606</v>
      </c>
      <c r="D5" s="620" t="s">
        <v>607</v>
      </c>
      <c r="E5" s="620" t="s">
        <v>608</v>
      </c>
      <c r="F5" s="620" t="s">
        <v>609</v>
      </c>
      <c r="G5" s="623" t="s">
        <v>502</v>
      </c>
      <c r="H5" s="621" t="s">
        <v>610</v>
      </c>
      <c r="I5" s="621" t="s">
        <v>611</v>
      </c>
      <c r="J5" s="621" t="s">
        <v>612</v>
      </c>
      <c r="K5" s="621" t="s">
        <v>613</v>
      </c>
      <c r="L5" s="621" t="s">
        <v>614</v>
      </c>
      <c r="M5" s="622" t="s">
        <v>315</v>
      </c>
      <c r="N5" s="623" t="s">
        <v>503</v>
      </c>
      <c r="O5" s="621" t="s">
        <v>316</v>
      </c>
    </row>
    <row r="6" spans="1:16" s="75" customFormat="1" ht="14.25" customHeight="1">
      <c r="A6" s="156" t="s">
        <v>8</v>
      </c>
      <c r="B6" s="25">
        <v>7753104.9299999997</v>
      </c>
      <c r="C6" s="25">
        <v>5924585.4199999999</v>
      </c>
      <c r="D6" s="25">
        <v>2342537.3699999996</v>
      </c>
      <c r="E6" s="78">
        <v>-825523.97470000002</v>
      </c>
      <c r="F6" s="25">
        <v>747782.26</v>
      </c>
      <c r="G6" s="201">
        <v>15942486.005299998</v>
      </c>
      <c r="H6" s="615">
        <v>899212.13476000004</v>
      </c>
      <c r="I6" s="74">
        <v>392974.05713999999</v>
      </c>
      <c r="J6" s="74">
        <v>233.88316000000123</v>
      </c>
      <c r="K6" s="74">
        <v>-421233.65753000003</v>
      </c>
      <c r="L6" s="74">
        <v>-28949.94152</v>
      </c>
      <c r="M6" s="74">
        <v>803516.33810000005</v>
      </c>
      <c r="N6" s="773">
        <v>1645752.8141100002</v>
      </c>
      <c r="O6" s="615">
        <v>17588238.81941</v>
      </c>
      <c r="P6" s="211"/>
    </row>
    <row r="7" spans="1:16" s="75" customFormat="1" ht="14.25" customHeight="1">
      <c r="A7" s="156" t="s">
        <v>9</v>
      </c>
      <c r="B7" s="25">
        <v>1873131.34</v>
      </c>
      <c r="C7" s="25">
        <v>1939864.6</v>
      </c>
      <c r="D7" s="25">
        <v>865965.84</v>
      </c>
      <c r="E7" s="78">
        <v>1212965.7555499999</v>
      </c>
      <c r="F7" s="25">
        <v>565997.89</v>
      </c>
      <c r="G7" s="201">
        <v>6457925.4255499998</v>
      </c>
      <c r="H7" s="615">
        <v>78379.252299999993</v>
      </c>
      <c r="I7" s="74">
        <v>-22987.134709999998</v>
      </c>
      <c r="J7" s="74">
        <v>-27949.028340000001</v>
      </c>
      <c r="K7" s="74">
        <v>110125.54956</v>
      </c>
      <c r="L7" s="74">
        <v>-19584.567889999998</v>
      </c>
      <c r="M7" s="74">
        <v>237036.08364</v>
      </c>
      <c r="N7" s="773">
        <v>355020.15456</v>
      </c>
      <c r="O7" s="615">
        <v>6812945.5801099995</v>
      </c>
      <c r="P7" s="211"/>
    </row>
    <row r="8" spans="1:16" s="75" customFormat="1" ht="14.25" customHeight="1">
      <c r="A8" s="156" t="s">
        <v>10</v>
      </c>
      <c r="B8" s="25">
        <v>4379767.6500000004</v>
      </c>
      <c r="C8" s="25">
        <v>5481188.0599999996</v>
      </c>
      <c r="D8" s="25">
        <v>2103379.1199999996</v>
      </c>
      <c r="E8" s="78">
        <v>3927205.3751500002</v>
      </c>
      <c r="F8" s="25">
        <v>493763.92</v>
      </c>
      <c r="G8" s="201">
        <v>16385304.125150001</v>
      </c>
      <c r="H8" s="615">
        <v>300163.39594999998</v>
      </c>
      <c r="I8" s="74">
        <v>-158285.45285</v>
      </c>
      <c r="J8" s="74">
        <v>16311.176880000006</v>
      </c>
      <c r="K8" s="74">
        <v>416153.29246000003</v>
      </c>
      <c r="L8" s="74">
        <v>-21410.307379999998</v>
      </c>
      <c r="M8" s="74">
        <v>568969.38983</v>
      </c>
      <c r="N8" s="773">
        <v>1121901.49489</v>
      </c>
      <c r="O8" s="615">
        <v>17507205.620039999</v>
      </c>
      <c r="P8" s="211"/>
    </row>
    <row r="9" spans="1:16" s="75" customFormat="1" ht="14.25" customHeight="1">
      <c r="A9" s="156" t="s">
        <v>11</v>
      </c>
      <c r="B9" s="25">
        <v>882204.82</v>
      </c>
      <c r="C9" s="25">
        <v>790551.84</v>
      </c>
      <c r="D9" s="25">
        <v>339097.97000000003</v>
      </c>
      <c r="E9" s="78">
        <v>193831.92332</v>
      </c>
      <c r="F9" s="25">
        <v>177396.77</v>
      </c>
      <c r="G9" s="201">
        <v>2383083.32332</v>
      </c>
      <c r="H9" s="615">
        <v>15405.38877</v>
      </c>
      <c r="I9" s="74">
        <v>-9006.0334000000003</v>
      </c>
      <c r="J9" s="74">
        <v>-13358.041209999999</v>
      </c>
      <c r="K9" s="74">
        <v>71509.899669999999</v>
      </c>
      <c r="L9" s="74">
        <v>-6289.1232300000001</v>
      </c>
      <c r="M9" s="74">
        <v>92298.179950000005</v>
      </c>
      <c r="N9" s="773">
        <v>150560.27055000002</v>
      </c>
      <c r="O9" s="615">
        <v>2533643.59387</v>
      </c>
      <c r="P9" s="211"/>
    </row>
    <row r="10" spans="1:16" s="75" customFormat="1" ht="14.25" customHeight="1">
      <c r="A10" s="156" t="s">
        <v>12</v>
      </c>
      <c r="B10" s="25">
        <v>449145.74</v>
      </c>
      <c r="C10" s="25">
        <v>479962.56</v>
      </c>
      <c r="D10" s="25">
        <v>197772.25999999998</v>
      </c>
      <c r="E10" s="78">
        <v>-23472.46932</v>
      </c>
      <c r="F10" s="25">
        <v>458979.1</v>
      </c>
      <c r="G10" s="201">
        <v>1562387.19068</v>
      </c>
      <c r="H10" s="615">
        <v>23297.213779999998</v>
      </c>
      <c r="I10" s="74">
        <v>-17942.417590000001</v>
      </c>
      <c r="J10" s="74">
        <v>-3760.4022999999997</v>
      </c>
      <c r="K10" s="74">
        <v>50614.219040000004</v>
      </c>
      <c r="L10" s="74">
        <v>-14001.429840000001</v>
      </c>
      <c r="M10" s="74">
        <v>50316.924249999996</v>
      </c>
      <c r="N10" s="773">
        <v>88524.107340000002</v>
      </c>
      <c r="O10" s="615">
        <v>1650911.2980200001</v>
      </c>
      <c r="P10" s="211"/>
    </row>
    <row r="11" spans="1:16" s="75" customFormat="1" ht="14.25" customHeight="1">
      <c r="A11" s="156" t="s">
        <v>13</v>
      </c>
      <c r="B11" s="25">
        <v>251326.79</v>
      </c>
      <c r="C11" s="25">
        <v>242108.51</v>
      </c>
      <c r="D11" s="25">
        <v>101829.27</v>
      </c>
      <c r="E11" s="78">
        <v>52531.494890000002</v>
      </c>
      <c r="F11" s="25">
        <v>199057.94</v>
      </c>
      <c r="G11" s="201">
        <v>846854.00488999998</v>
      </c>
      <c r="H11" s="615">
        <v>25257.746319999998</v>
      </c>
      <c r="I11" s="74">
        <v>-2709.8303799999999</v>
      </c>
      <c r="J11" s="74">
        <v>2503.1858700000003</v>
      </c>
      <c r="K11" s="74">
        <v>1478.8372199999999</v>
      </c>
      <c r="L11" s="74">
        <v>-6178.1935299999996</v>
      </c>
      <c r="M11" s="74">
        <v>24132.448260000001</v>
      </c>
      <c r="N11" s="773">
        <v>44484.193760000002</v>
      </c>
      <c r="O11" s="615">
        <v>891338.19865000003</v>
      </c>
      <c r="P11" s="211"/>
    </row>
    <row r="12" spans="1:16" s="75" customFormat="1" ht="14.25" customHeight="1">
      <c r="A12" s="156" t="s">
        <v>14</v>
      </c>
      <c r="B12" s="25">
        <v>790788.7</v>
      </c>
      <c r="C12" s="25">
        <v>929515.33</v>
      </c>
      <c r="D12" s="25">
        <v>482313.28</v>
      </c>
      <c r="E12" s="78">
        <v>615281.01444000006</v>
      </c>
      <c r="F12" s="25">
        <v>-182314.74</v>
      </c>
      <c r="G12" s="201">
        <v>2635583.5844399994</v>
      </c>
      <c r="H12" s="615">
        <v>71608.646789999999</v>
      </c>
      <c r="I12" s="74">
        <v>1775.74666</v>
      </c>
      <c r="J12" s="74">
        <v>-1639.4095399999997</v>
      </c>
      <c r="K12" s="74">
        <v>44745.34835</v>
      </c>
      <c r="L12" s="74">
        <v>3914.34692</v>
      </c>
      <c r="M12" s="74">
        <v>163294.30312</v>
      </c>
      <c r="N12" s="773">
        <v>283698.98230000003</v>
      </c>
      <c r="O12" s="615">
        <v>2919282.5667399997</v>
      </c>
      <c r="P12" s="211"/>
    </row>
    <row r="13" spans="1:16" s="75" customFormat="1" ht="14.25" customHeight="1">
      <c r="A13" s="156" t="s">
        <v>15</v>
      </c>
      <c r="B13" s="25">
        <v>2997945.42</v>
      </c>
      <c r="C13" s="25">
        <v>3597608.86</v>
      </c>
      <c r="D13" s="25">
        <v>1465827.29</v>
      </c>
      <c r="E13" s="78">
        <v>1143395.91227</v>
      </c>
      <c r="F13" s="25">
        <v>-1329533.56</v>
      </c>
      <c r="G13" s="201">
        <v>7875243.9222699981</v>
      </c>
      <c r="H13" s="615">
        <v>565181.93871999998</v>
      </c>
      <c r="I13" s="74">
        <v>-24458.543549999999</v>
      </c>
      <c r="J13" s="74">
        <v>-9823.3188399999999</v>
      </c>
      <c r="K13" s="74">
        <v>-84166.302609999999</v>
      </c>
      <c r="L13" s="74">
        <v>34903.720609999997</v>
      </c>
      <c r="M13" s="74">
        <v>1116458.79562</v>
      </c>
      <c r="N13" s="773">
        <v>1598096.2899500001</v>
      </c>
      <c r="O13" s="615">
        <v>9473340.2122199982</v>
      </c>
      <c r="P13" s="211"/>
    </row>
    <row r="14" spans="1:16" s="75" customFormat="1" ht="14.25" customHeight="1">
      <c r="A14" s="156" t="s">
        <v>16</v>
      </c>
      <c r="B14" s="25">
        <v>1105014.92</v>
      </c>
      <c r="C14" s="25">
        <v>998114.61</v>
      </c>
      <c r="D14" s="25">
        <v>517818.71</v>
      </c>
      <c r="E14" s="78">
        <v>95783.408030000006</v>
      </c>
      <c r="F14" s="25">
        <v>262925.59000000003</v>
      </c>
      <c r="G14" s="201">
        <v>2979657.2380299997</v>
      </c>
      <c r="H14" s="615">
        <v>98258.627909999996</v>
      </c>
      <c r="I14" s="74">
        <v>30613.59735</v>
      </c>
      <c r="J14" s="74">
        <v>-17439.116529999999</v>
      </c>
      <c r="K14" s="74">
        <v>47886.670389999999</v>
      </c>
      <c r="L14" s="74">
        <v>-9209.5504099999998</v>
      </c>
      <c r="M14" s="74">
        <v>98762.831359999996</v>
      </c>
      <c r="N14" s="773">
        <v>248873.06007000001</v>
      </c>
      <c r="O14" s="615">
        <v>3228530.2980999998</v>
      </c>
      <c r="P14" s="211"/>
    </row>
    <row r="15" spans="1:16" s="75" customFormat="1" ht="14.25" customHeight="1">
      <c r="A15" s="156" t="s">
        <v>52</v>
      </c>
      <c r="B15" s="25">
        <v>1074155.28</v>
      </c>
      <c r="C15" s="25">
        <v>1393239</v>
      </c>
      <c r="D15" s="25">
        <v>698660.41999999993</v>
      </c>
      <c r="E15" s="78">
        <v>1040102.1712</v>
      </c>
      <c r="F15" s="25">
        <v>80887.17</v>
      </c>
      <c r="G15" s="201">
        <v>4287044.0411999999</v>
      </c>
      <c r="H15" s="615">
        <v>71206.331479999993</v>
      </c>
      <c r="I15" s="74">
        <v>-56674.064789999997</v>
      </c>
      <c r="J15" s="74">
        <v>-10717.064060000001</v>
      </c>
      <c r="K15" s="74">
        <v>77581.39374</v>
      </c>
      <c r="L15" s="74">
        <v>-4467.44614</v>
      </c>
      <c r="M15" s="74">
        <v>191515.99019000001</v>
      </c>
      <c r="N15" s="773">
        <v>268445.14042000001</v>
      </c>
      <c r="O15" s="615">
        <v>4555489.1816199999</v>
      </c>
      <c r="P15" s="211"/>
    </row>
    <row r="16" spans="1:16" s="75" customFormat="1" ht="14.25" customHeight="1">
      <c r="A16" s="156" t="s">
        <v>18</v>
      </c>
      <c r="B16" s="25">
        <v>1120423.69</v>
      </c>
      <c r="C16" s="25">
        <v>0</v>
      </c>
      <c r="D16" s="25">
        <v>82325.42</v>
      </c>
      <c r="E16" s="78">
        <v>2512569.34485</v>
      </c>
      <c r="F16" s="25">
        <v>75315.429999999993</v>
      </c>
      <c r="G16" s="201">
        <v>3790633.88485</v>
      </c>
      <c r="H16" s="615">
        <v>139404.30798000001</v>
      </c>
      <c r="I16" s="74">
        <v>0</v>
      </c>
      <c r="J16" s="74">
        <v>-9174.7762600000005</v>
      </c>
      <c r="K16" s="74">
        <v>21249.072980000001</v>
      </c>
      <c r="L16" s="74">
        <v>-3691.30494</v>
      </c>
      <c r="M16" s="74">
        <v>531221.02870000002</v>
      </c>
      <c r="N16" s="773">
        <v>679008.32845999999</v>
      </c>
      <c r="O16" s="615">
        <v>4469642.2133099996</v>
      </c>
      <c r="P16" s="211"/>
    </row>
    <row r="17" spans="1:17" s="75" customFormat="1" ht="14.25" customHeight="1">
      <c r="A17" s="156" t="s">
        <v>19</v>
      </c>
      <c r="B17" s="25">
        <v>526133.93999999994</v>
      </c>
      <c r="C17" s="25">
        <v>663747.48</v>
      </c>
      <c r="D17" s="25">
        <v>340808.45</v>
      </c>
      <c r="E17" s="78">
        <v>758125.48838999995</v>
      </c>
      <c r="F17" s="25">
        <v>418885.72</v>
      </c>
      <c r="G17" s="201">
        <v>2707701.0783899995</v>
      </c>
      <c r="H17" s="615">
        <v>21569.987379999999</v>
      </c>
      <c r="I17" s="74">
        <v>-7608.7925599999999</v>
      </c>
      <c r="J17" s="74">
        <v>-2643.7138199999999</v>
      </c>
      <c r="K17" s="74">
        <v>32418.62931</v>
      </c>
      <c r="L17" s="74">
        <v>-13398.715099999999</v>
      </c>
      <c r="M17" s="74">
        <v>107537.47151</v>
      </c>
      <c r="N17" s="773">
        <v>137874.86671999999</v>
      </c>
      <c r="O17" s="615">
        <v>2845575.9451099993</v>
      </c>
      <c r="P17" s="211"/>
    </row>
    <row r="18" spans="1:17" s="75" customFormat="1" ht="14.25" customHeight="1">
      <c r="A18" s="156" t="s">
        <v>20</v>
      </c>
      <c r="B18" s="25">
        <v>820722.56</v>
      </c>
      <c r="C18" s="25">
        <v>1080318.3</v>
      </c>
      <c r="D18" s="25">
        <v>400930.32</v>
      </c>
      <c r="E18" s="78">
        <v>-132521.24543000001</v>
      </c>
      <c r="F18" s="25">
        <v>-647824.94999999995</v>
      </c>
      <c r="G18" s="201">
        <v>1521624.9845700001</v>
      </c>
      <c r="H18" s="615">
        <v>235753.21275999999</v>
      </c>
      <c r="I18" s="74">
        <v>91776.994390000007</v>
      </c>
      <c r="J18" s="74">
        <v>8000.5012800000004</v>
      </c>
      <c r="K18" s="74">
        <v>-152548.55645999999</v>
      </c>
      <c r="L18" s="74">
        <v>18127.57617</v>
      </c>
      <c r="M18" s="74">
        <v>576168.18307000003</v>
      </c>
      <c r="N18" s="773">
        <v>777277.91121000005</v>
      </c>
      <c r="O18" s="615">
        <v>2298902.8957799999</v>
      </c>
      <c r="P18" s="211"/>
    </row>
    <row r="19" spans="1:17" s="75" customFormat="1" ht="14.25" customHeight="1">
      <c r="A19" s="156" t="s">
        <v>21</v>
      </c>
      <c r="B19" s="25">
        <v>8264276.8300000001</v>
      </c>
      <c r="C19" s="25">
        <v>5340179.32</v>
      </c>
      <c r="D19" s="25">
        <v>1603582.44</v>
      </c>
      <c r="E19" s="78">
        <v>-2815250.5343999998</v>
      </c>
      <c r="F19" s="25">
        <v>-681560.72</v>
      </c>
      <c r="G19" s="201">
        <v>11711227.3356</v>
      </c>
      <c r="H19" s="615">
        <v>1250830.7203299999</v>
      </c>
      <c r="I19" s="74">
        <v>512959.63341000001</v>
      </c>
      <c r="J19" s="74">
        <v>-49058.459669999997</v>
      </c>
      <c r="K19" s="74">
        <v>-703202.55691000004</v>
      </c>
      <c r="L19" s="74">
        <v>13061.984990000001</v>
      </c>
      <c r="M19" s="74">
        <v>74276.312529999996</v>
      </c>
      <c r="N19" s="773">
        <v>1098867.6346799999</v>
      </c>
      <c r="O19" s="615">
        <v>12810094.970279999</v>
      </c>
      <c r="P19" s="211"/>
    </row>
    <row r="20" spans="1:17" s="75" customFormat="1" ht="14.25" customHeight="1">
      <c r="A20" s="614" t="s">
        <v>22</v>
      </c>
      <c r="B20" s="25">
        <v>1739947.29</v>
      </c>
      <c r="C20" s="25">
        <v>1843886.09</v>
      </c>
      <c r="D20" s="25">
        <v>868770.74999999988</v>
      </c>
      <c r="E20" s="78">
        <v>801802.83576000005</v>
      </c>
      <c r="F20" s="25">
        <v>413010.07</v>
      </c>
      <c r="G20" s="201">
        <v>5667417.0357600003</v>
      </c>
      <c r="H20" s="615">
        <v>40820.599119999999</v>
      </c>
      <c r="I20" s="74">
        <v>-12581.166069999999</v>
      </c>
      <c r="J20" s="74">
        <v>44692.150280000002</v>
      </c>
      <c r="K20" s="74">
        <v>70944.660789999994</v>
      </c>
      <c r="L20" s="74">
        <v>-14940.18218</v>
      </c>
      <c r="M20" s="74">
        <v>207279.32003</v>
      </c>
      <c r="N20" s="773">
        <v>336215.38196999999</v>
      </c>
      <c r="O20" s="615">
        <v>6003632.4177299999</v>
      </c>
      <c r="P20" s="211"/>
    </row>
    <row r="21" spans="1:17" s="84" customFormat="1" ht="21" customHeight="1" thickBot="1">
      <c r="A21" s="618" t="s">
        <v>7</v>
      </c>
      <c r="B21" s="774">
        <v>34028089.900000006</v>
      </c>
      <c r="C21" s="774">
        <v>30704869.98</v>
      </c>
      <c r="D21" s="774">
        <v>12411618.909999998</v>
      </c>
      <c r="E21" s="774">
        <v>8556826.5</v>
      </c>
      <c r="F21" s="774">
        <v>1052767.8899999997</v>
      </c>
      <c r="G21" s="774">
        <v>86754173.180000007</v>
      </c>
      <c r="H21" s="775">
        <v>3836349.5043500001</v>
      </c>
      <c r="I21" s="776">
        <v>717846.59304999991</v>
      </c>
      <c r="J21" s="776">
        <v>-73822.433099999995</v>
      </c>
      <c r="K21" s="776">
        <v>-416443.50000000006</v>
      </c>
      <c r="L21" s="776">
        <v>-72113.133470000015</v>
      </c>
      <c r="M21" s="776">
        <v>4842783.6001599999</v>
      </c>
      <c r="N21" s="777">
        <v>8834600.6309900004</v>
      </c>
      <c r="O21" s="776">
        <v>95588773.810989976</v>
      </c>
      <c r="P21" s="211"/>
      <c r="Q21" s="75"/>
    </row>
    <row r="22" spans="1:17" s="75" customFormat="1" ht="12" thickTop="1">
      <c r="A22" s="688" t="s">
        <v>490</v>
      </c>
      <c r="B22" s="210"/>
      <c r="J22" s="212"/>
      <c r="L22" s="104"/>
      <c r="M22" s="104"/>
      <c r="N22" s="213"/>
      <c r="P22" s="74"/>
    </row>
    <row r="23" spans="1:17" s="75" customFormat="1">
      <c r="C23" s="176"/>
      <c r="D23" s="176"/>
      <c r="E23" s="177"/>
      <c r="F23" s="177"/>
      <c r="G23" s="177"/>
      <c r="N23" s="78"/>
    </row>
    <row r="24" spans="1:17" s="75" customFormat="1">
      <c r="A24" s="139"/>
      <c r="B24" s="210"/>
      <c r="C24" s="78"/>
      <c r="D24" s="78"/>
      <c r="E24" s="78"/>
      <c r="F24" s="78"/>
      <c r="G24" s="74"/>
      <c r="H24" s="214"/>
      <c r="N24" s="78"/>
    </row>
    <row r="25" spans="1:17" s="75" customFormat="1">
      <c r="B25" s="210"/>
      <c r="C25" s="78"/>
      <c r="D25" s="78"/>
      <c r="E25" s="78"/>
      <c r="F25" s="78"/>
      <c r="G25" s="78"/>
      <c r="H25" s="214"/>
      <c r="I25" s="78"/>
      <c r="J25" s="78"/>
      <c r="K25" s="78"/>
    </row>
    <row r="26" spans="1:17">
      <c r="A26" s="75"/>
      <c r="B26" s="210"/>
      <c r="C26" s="210"/>
      <c r="D26" s="210"/>
      <c r="E26" s="210"/>
      <c r="H26" s="214"/>
    </row>
  </sheetData>
  <phoneticPr fontId="0" type="noConversion"/>
  <printOptions horizontalCentered="1" verticalCentered="1"/>
  <pageMargins left="0.35433070866141736" right="0.39370078740157483" top="1.5748031496062993" bottom="1.5748031496062993" header="0" footer="0"/>
  <pageSetup paperSize="9" scale="74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  <pageSetUpPr fitToPage="1"/>
  </sheetPr>
  <dimension ref="A1:BE21"/>
  <sheetViews>
    <sheetView showGridLines="0" zoomScaleNormal="100" workbookViewId="0">
      <selection activeCell="B14" sqref="B14"/>
    </sheetView>
  </sheetViews>
  <sheetFormatPr baseColWidth="10" defaultRowHeight="12.75"/>
  <cols>
    <col min="1" max="1" width="19.5703125" customWidth="1"/>
    <col min="2" max="2" width="15.7109375" customWidth="1"/>
    <col min="3" max="3" width="13.140625" customWidth="1"/>
    <col min="4" max="4" width="15.140625" customWidth="1"/>
    <col min="5" max="5" width="13.5703125" customWidth="1"/>
    <col min="6" max="6" width="11.5703125" customWidth="1"/>
    <col min="7" max="7" width="13.7109375" customWidth="1"/>
    <col min="8" max="8" width="12.5703125" customWidth="1"/>
    <col min="9" max="9" width="15.85546875" customWidth="1"/>
    <col min="10" max="10" width="11.5703125" customWidth="1"/>
    <col min="11" max="11" width="11.42578125" customWidth="1"/>
    <col min="12" max="12" width="12.42578125" customWidth="1"/>
    <col min="13" max="13" width="13.85546875" customWidth="1"/>
    <col min="14" max="14" width="13.5703125" bestFit="1" customWidth="1"/>
    <col min="15" max="15" width="17.28515625" customWidth="1"/>
    <col min="16" max="16" width="16.7109375" customWidth="1"/>
    <col min="24" max="29" width="12.7109375" customWidth="1"/>
    <col min="30" max="30" width="16.42578125" customWidth="1"/>
    <col min="31" max="31" width="19.5703125" customWidth="1"/>
    <col min="256" max="256" width="19.5703125" customWidth="1"/>
    <col min="257" max="257" width="14" bestFit="1" customWidth="1"/>
    <col min="258" max="258" width="11.5703125" customWidth="1"/>
    <col min="259" max="259" width="1.5703125" customWidth="1"/>
    <col min="260" max="260" width="13.140625" customWidth="1"/>
    <col min="261" max="261" width="12" customWidth="1"/>
    <col min="262" max="262" width="11.5703125" customWidth="1"/>
    <col min="263" max="263" width="13" customWidth="1"/>
    <col min="264" max="264" width="12.5703125" customWidth="1"/>
    <col min="265" max="265" width="14" customWidth="1"/>
    <col min="266" max="266" width="11.5703125" customWidth="1"/>
    <col min="267" max="267" width="11.42578125" customWidth="1"/>
    <col min="268" max="268" width="12.42578125" customWidth="1"/>
    <col min="269" max="269" width="13.85546875" customWidth="1"/>
    <col min="270" max="270" width="13.5703125" bestFit="1" customWidth="1"/>
    <col min="271" max="271" width="17.28515625" customWidth="1"/>
    <col min="272" max="272" width="16.7109375" customWidth="1"/>
    <col min="280" max="285" width="12.7109375" customWidth="1"/>
    <col min="286" max="286" width="16.42578125" customWidth="1"/>
    <col min="287" max="287" width="19.5703125" customWidth="1"/>
    <col min="512" max="512" width="19.5703125" customWidth="1"/>
    <col min="513" max="513" width="14" bestFit="1" customWidth="1"/>
    <col min="514" max="514" width="11.5703125" customWidth="1"/>
    <col min="515" max="515" width="1.5703125" customWidth="1"/>
    <col min="516" max="516" width="13.140625" customWidth="1"/>
    <col min="517" max="517" width="12" customWidth="1"/>
    <col min="518" max="518" width="11.5703125" customWidth="1"/>
    <col min="519" max="519" width="13" customWidth="1"/>
    <col min="520" max="520" width="12.5703125" customWidth="1"/>
    <col min="521" max="521" width="14" customWidth="1"/>
    <col min="522" max="522" width="11.5703125" customWidth="1"/>
    <col min="523" max="523" width="11.42578125" customWidth="1"/>
    <col min="524" max="524" width="12.42578125" customWidth="1"/>
    <col min="525" max="525" width="13.85546875" customWidth="1"/>
    <col min="526" max="526" width="13.5703125" bestFit="1" customWidth="1"/>
    <col min="527" max="527" width="17.28515625" customWidth="1"/>
    <col min="528" max="528" width="16.7109375" customWidth="1"/>
    <col min="536" max="541" width="12.7109375" customWidth="1"/>
    <col min="542" max="542" width="16.42578125" customWidth="1"/>
    <col min="543" max="543" width="19.5703125" customWidth="1"/>
    <col min="768" max="768" width="19.5703125" customWidth="1"/>
    <col min="769" max="769" width="14" bestFit="1" customWidth="1"/>
    <col min="770" max="770" width="11.5703125" customWidth="1"/>
    <col min="771" max="771" width="1.5703125" customWidth="1"/>
    <col min="772" max="772" width="13.140625" customWidth="1"/>
    <col min="773" max="773" width="12" customWidth="1"/>
    <col min="774" max="774" width="11.5703125" customWidth="1"/>
    <col min="775" max="775" width="13" customWidth="1"/>
    <col min="776" max="776" width="12.5703125" customWidth="1"/>
    <col min="777" max="777" width="14" customWidth="1"/>
    <col min="778" max="778" width="11.5703125" customWidth="1"/>
    <col min="779" max="779" width="11.42578125" customWidth="1"/>
    <col min="780" max="780" width="12.42578125" customWidth="1"/>
    <col min="781" max="781" width="13.85546875" customWidth="1"/>
    <col min="782" max="782" width="13.5703125" bestFit="1" customWidth="1"/>
    <col min="783" max="783" width="17.28515625" customWidth="1"/>
    <col min="784" max="784" width="16.7109375" customWidth="1"/>
    <col min="792" max="797" width="12.7109375" customWidth="1"/>
    <col min="798" max="798" width="16.42578125" customWidth="1"/>
    <col min="799" max="799" width="19.5703125" customWidth="1"/>
    <col min="1024" max="1024" width="19.5703125" customWidth="1"/>
    <col min="1025" max="1025" width="14" bestFit="1" customWidth="1"/>
    <col min="1026" max="1026" width="11.5703125" customWidth="1"/>
    <col min="1027" max="1027" width="1.5703125" customWidth="1"/>
    <col min="1028" max="1028" width="13.140625" customWidth="1"/>
    <col min="1029" max="1029" width="12" customWidth="1"/>
    <col min="1030" max="1030" width="11.5703125" customWidth="1"/>
    <col min="1031" max="1031" width="13" customWidth="1"/>
    <col min="1032" max="1032" width="12.5703125" customWidth="1"/>
    <col min="1033" max="1033" width="14" customWidth="1"/>
    <col min="1034" max="1034" width="11.5703125" customWidth="1"/>
    <col min="1035" max="1035" width="11.42578125" customWidth="1"/>
    <col min="1036" max="1036" width="12.42578125" customWidth="1"/>
    <col min="1037" max="1037" width="13.85546875" customWidth="1"/>
    <col min="1038" max="1038" width="13.5703125" bestFit="1" customWidth="1"/>
    <col min="1039" max="1039" width="17.28515625" customWidth="1"/>
    <col min="1040" max="1040" width="16.7109375" customWidth="1"/>
    <col min="1048" max="1053" width="12.7109375" customWidth="1"/>
    <col min="1054" max="1054" width="16.42578125" customWidth="1"/>
    <col min="1055" max="1055" width="19.5703125" customWidth="1"/>
    <col min="1280" max="1280" width="19.5703125" customWidth="1"/>
    <col min="1281" max="1281" width="14" bestFit="1" customWidth="1"/>
    <col min="1282" max="1282" width="11.5703125" customWidth="1"/>
    <col min="1283" max="1283" width="1.5703125" customWidth="1"/>
    <col min="1284" max="1284" width="13.140625" customWidth="1"/>
    <col min="1285" max="1285" width="12" customWidth="1"/>
    <col min="1286" max="1286" width="11.5703125" customWidth="1"/>
    <col min="1287" max="1287" width="13" customWidth="1"/>
    <col min="1288" max="1288" width="12.5703125" customWidth="1"/>
    <col min="1289" max="1289" width="14" customWidth="1"/>
    <col min="1290" max="1290" width="11.5703125" customWidth="1"/>
    <col min="1291" max="1291" width="11.42578125" customWidth="1"/>
    <col min="1292" max="1292" width="12.42578125" customWidth="1"/>
    <col min="1293" max="1293" width="13.85546875" customWidth="1"/>
    <col min="1294" max="1294" width="13.5703125" bestFit="1" customWidth="1"/>
    <col min="1295" max="1295" width="17.28515625" customWidth="1"/>
    <col min="1296" max="1296" width="16.7109375" customWidth="1"/>
    <col min="1304" max="1309" width="12.7109375" customWidth="1"/>
    <col min="1310" max="1310" width="16.42578125" customWidth="1"/>
    <col min="1311" max="1311" width="19.5703125" customWidth="1"/>
    <col min="1536" max="1536" width="19.5703125" customWidth="1"/>
    <col min="1537" max="1537" width="14" bestFit="1" customWidth="1"/>
    <col min="1538" max="1538" width="11.5703125" customWidth="1"/>
    <col min="1539" max="1539" width="1.5703125" customWidth="1"/>
    <col min="1540" max="1540" width="13.140625" customWidth="1"/>
    <col min="1541" max="1541" width="12" customWidth="1"/>
    <col min="1542" max="1542" width="11.5703125" customWidth="1"/>
    <col min="1543" max="1543" width="13" customWidth="1"/>
    <col min="1544" max="1544" width="12.5703125" customWidth="1"/>
    <col min="1545" max="1545" width="14" customWidth="1"/>
    <col min="1546" max="1546" width="11.5703125" customWidth="1"/>
    <col min="1547" max="1547" width="11.42578125" customWidth="1"/>
    <col min="1548" max="1548" width="12.42578125" customWidth="1"/>
    <col min="1549" max="1549" width="13.85546875" customWidth="1"/>
    <col min="1550" max="1550" width="13.5703125" bestFit="1" customWidth="1"/>
    <col min="1551" max="1551" width="17.28515625" customWidth="1"/>
    <col min="1552" max="1552" width="16.7109375" customWidth="1"/>
    <col min="1560" max="1565" width="12.7109375" customWidth="1"/>
    <col min="1566" max="1566" width="16.42578125" customWidth="1"/>
    <col min="1567" max="1567" width="19.5703125" customWidth="1"/>
    <col min="1792" max="1792" width="19.5703125" customWidth="1"/>
    <col min="1793" max="1793" width="14" bestFit="1" customWidth="1"/>
    <col min="1794" max="1794" width="11.5703125" customWidth="1"/>
    <col min="1795" max="1795" width="1.5703125" customWidth="1"/>
    <col min="1796" max="1796" width="13.140625" customWidth="1"/>
    <col min="1797" max="1797" width="12" customWidth="1"/>
    <col min="1798" max="1798" width="11.5703125" customWidth="1"/>
    <col min="1799" max="1799" width="13" customWidth="1"/>
    <col min="1800" max="1800" width="12.5703125" customWidth="1"/>
    <col min="1801" max="1801" width="14" customWidth="1"/>
    <col min="1802" max="1802" width="11.5703125" customWidth="1"/>
    <col min="1803" max="1803" width="11.42578125" customWidth="1"/>
    <col min="1804" max="1804" width="12.42578125" customWidth="1"/>
    <col min="1805" max="1805" width="13.85546875" customWidth="1"/>
    <col min="1806" max="1806" width="13.5703125" bestFit="1" customWidth="1"/>
    <col min="1807" max="1807" width="17.28515625" customWidth="1"/>
    <col min="1808" max="1808" width="16.7109375" customWidth="1"/>
    <col min="1816" max="1821" width="12.7109375" customWidth="1"/>
    <col min="1822" max="1822" width="16.42578125" customWidth="1"/>
    <col min="1823" max="1823" width="19.5703125" customWidth="1"/>
    <col min="2048" max="2048" width="19.5703125" customWidth="1"/>
    <col min="2049" max="2049" width="14" bestFit="1" customWidth="1"/>
    <col min="2050" max="2050" width="11.5703125" customWidth="1"/>
    <col min="2051" max="2051" width="1.5703125" customWidth="1"/>
    <col min="2052" max="2052" width="13.140625" customWidth="1"/>
    <col min="2053" max="2053" width="12" customWidth="1"/>
    <col min="2054" max="2054" width="11.5703125" customWidth="1"/>
    <col min="2055" max="2055" width="13" customWidth="1"/>
    <col min="2056" max="2056" width="12.5703125" customWidth="1"/>
    <col min="2057" max="2057" width="14" customWidth="1"/>
    <col min="2058" max="2058" width="11.5703125" customWidth="1"/>
    <col min="2059" max="2059" width="11.42578125" customWidth="1"/>
    <col min="2060" max="2060" width="12.42578125" customWidth="1"/>
    <col min="2061" max="2061" width="13.85546875" customWidth="1"/>
    <col min="2062" max="2062" width="13.5703125" bestFit="1" customWidth="1"/>
    <col min="2063" max="2063" width="17.28515625" customWidth="1"/>
    <col min="2064" max="2064" width="16.7109375" customWidth="1"/>
    <col min="2072" max="2077" width="12.7109375" customWidth="1"/>
    <col min="2078" max="2078" width="16.42578125" customWidth="1"/>
    <col min="2079" max="2079" width="19.5703125" customWidth="1"/>
    <col min="2304" max="2304" width="19.5703125" customWidth="1"/>
    <col min="2305" max="2305" width="14" bestFit="1" customWidth="1"/>
    <col min="2306" max="2306" width="11.5703125" customWidth="1"/>
    <col min="2307" max="2307" width="1.5703125" customWidth="1"/>
    <col min="2308" max="2308" width="13.140625" customWidth="1"/>
    <col min="2309" max="2309" width="12" customWidth="1"/>
    <col min="2310" max="2310" width="11.5703125" customWidth="1"/>
    <col min="2311" max="2311" width="13" customWidth="1"/>
    <col min="2312" max="2312" width="12.5703125" customWidth="1"/>
    <col min="2313" max="2313" width="14" customWidth="1"/>
    <col min="2314" max="2314" width="11.5703125" customWidth="1"/>
    <col min="2315" max="2315" width="11.42578125" customWidth="1"/>
    <col min="2316" max="2316" width="12.42578125" customWidth="1"/>
    <col min="2317" max="2317" width="13.85546875" customWidth="1"/>
    <col min="2318" max="2318" width="13.5703125" bestFit="1" customWidth="1"/>
    <col min="2319" max="2319" width="17.28515625" customWidth="1"/>
    <col min="2320" max="2320" width="16.7109375" customWidth="1"/>
    <col min="2328" max="2333" width="12.7109375" customWidth="1"/>
    <col min="2334" max="2334" width="16.42578125" customWidth="1"/>
    <col min="2335" max="2335" width="19.5703125" customWidth="1"/>
    <col min="2560" max="2560" width="19.5703125" customWidth="1"/>
    <col min="2561" max="2561" width="14" bestFit="1" customWidth="1"/>
    <col min="2562" max="2562" width="11.5703125" customWidth="1"/>
    <col min="2563" max="2563" width="1.5703125" customWidth="1"/>
    <col min="2564" max="2564" width="13.140625" customWidth="1"/>
    <col min="2565" max="2565" width="12" customWidth="1"/>
    <col min="2566" max="2566" width="11.5703125" customWidth="1"/>
    <col min="2567" max="2567" width="13" customWidth="1"/>
    <col min="2568" max="2568" width="12.5703125" customWidth="1"/>
    <col min="2569" max="2569" width="14" customWidth="1"/>
    <col min="2570" max="2570" width="11.5703125" customWidth="1"/>
    <col min="2571" max="2571" width="11.42578125" customWidth="1"/>
    <col min="2572" max="2572" width="12.42578125" customWidth="1"/>
    <col min="2573" max="2573" width="13.85546875" customWidth="1"/>
    <col min="2574" max="2574" width="13.5703125" bestFit="1" customWidth="1"/>
    <col min="2575" max="2575" width="17.28515625" customWidth="1"/>
    <col min="2576" max="2576" width="16.7109375" customWidth="1"/>
    <col min="2584" max="2589" width="12.7109375" customWidth="1"/>
    <col min="2590" max="2590" width="16.42578125" customWidth="1"/>
    <col min="2591" max="2591" width="19.5703125" customWidth="1"/>
    <col min="2816" max="2816" width="19.5703125" customWidth="1"/>
    <col min="2817" max="2817" width="14" bestFit="1" customWidth="1"/>
    <col min="2818" max="2818" width="11.5703125" customWidth="1"/>
    <col min="2819" max="2819" width="1.5703125" customWidth="1"/>
    <col min="2820" max="2820" width="13.140625" customWidth="1"/>
    <col min="2821" max="2821" width="12" customWidth="1"/>
    <col min="2822" max="2822" width="11.5703125" customWidth="1"/>
    <col min="2823" max="2823" width="13" customWidth="1"/>
    <col min="2824" max="2824" width="12.5703125" customWidth="1"/>
    <col min="2825" max="2825" width="14" customWidth="1"/>
    <col min="2826" max="2826" width="11.5703125" customWidth="1"/>
    <col min="2827" max="2827" width="11.42578125" customWidth="1"/>
    <col min="2828" max="2828" width="12.42578125" customWidth="1"/>
    <col min="2829" max="2829" width="13.85546875" customWidth="1"/>
    <col min="2830" max="2830" width="13.5703125" bestFit="1" customWidth="1"/>
    <col min="2831" max="2831" width="17.28515625" customWidth="1"/>
    <col min="2832" max="2832" width="16.7109375" customWidth="1"/>
    <col min="2840" max="2845" width="12.7109375" customWidth="1"/>
    <col min="2846" max="2846" width="16.42578125" customWidth="1"/>
    <col min="2847" max="2847" width="19.5703125" customWidth="1"/>
    <col min="3072" max="3072" width="19.5703125" customWidth="1"/>
    <col min="3073" max="3073" width="14" bestFit="1" customWidth="1"/>
    <col min="3074" max="3074" width="11.5703125" customWidth="1"/>
    <col min="3075" max="3075" width="1.5703125" customWidth="1"/>
    <col min="3076" max="3076" width="13.140625" customWidth="1"/>
    <col min="3077" max="3077" width="12" customWidth="1"/>
    <col min="3078" max="3078" width="11.5703125" customWidth="1"/>
    <col min="3079" max="3079" width="13" customWidth="1"/>
    <col min="3080" max="3080" width="12.5703125" customWidth="1"/>
    <col min="3081" max="3081" width="14" customWidth="1"/>
    <col min="3082" max="3082" width="11.5703125" customWidth="1"/>
    <col min="3083" max="3083" width="11.42578125" customWidth="1"/>
    <col min="3084" max="3084" width="12.42578125" customWidth="1"/>
    <col min="3085" max="3085" width="13.85546875" customWidth="1"/>
    <col min="3086" max="3086" width="13.5703125" bestFit="1" customWidth="1"/>
    <col min="3087" max="3087" width="17.28515625" customWidth="1"/>
    <col min="3088" max="3088" width="16.7109375" customWidth="1"/>
    <col min="3096" max="3101" width="12.7109375" customWidth="1"/>
    <col min="3102" max="3102" width="16.42578125" customWidth="1"/>
    <col min="3103" max="3103" width="19.5703125" customWidth="1"/>
    <col min="3328" max="3328" width="19.5703125" customWidth="1"/>
    <col min="3329" max="3329" width="14" bestFit="1" customWidth="1"/>
    <col min="3330" max="3330" width="11.5703125" customWidth="1"/>
    <col min="3331" max="3331" width="1.5703125" customWidth="1"/>
    <col min="3332" max="3332" width="13.140625" customWidth="1"/>
    <col min="3333" max="3333" width="12" customWidth="1"/>
    <col min="3334" max="3334" width="11.5703125" customWidth="1"/>
    <col min="3335" max="3335" width="13" customWidth="1"/>
    <col min="3336" max="3336" width="12.5703125" customWidth="1"/>
    <col min="3337" max="3337" width="14" customWidth="1"/>
    <col min="3338" max="3338" width="11.5703125" customWidth="1"/>
    <col min="3339" max="3339" width="11.42578125" customWidth="1"/>
    <col min="3340" max="3340" width="12.42578125" customWidth="1"/>
    <col min="3341" max="3341" width="13.85546875" customWidth="1"/>
    <col min="3342" max="3342" width="13.5703125" bestFit="1" customWidth="1"/>
    <col min="3343" max="3343" width="17.28515625" customWidth="1"/>
    <col min="3344" max="3344" width="16.7109375" customWidth="1"/>
    <col min="3352" max="3357" width="12.7109375" customWidth="1"/>
    <col min="3358" max="3358" width="16.42578125" customWidth="1"/>
    <col min="3359" max="3359" width="19.5703125" customWidth="1"/>
    <col min="3584" max="3584" width="19.5703125" customWidth="1"/>
    <col min="3585" max="3585" width="14" bestFit="1" customWidth="1"/>
    <col min="3586" max="3586" width="11.5703125" customWidth="1"/>
    <col min="3587" max="3587" width="1.5703125" customWidth="1"/>
    <col min="3588" max="3588" width="13.140625" customWidth="1"/>
    <col min="3589" max="3589" width="12" customWidth="1"/>
    <col min="3590" max="3590" width="11.5703125" customWidth="1"/>
    <col min="3591" max="3591" width="13" customWidth="1"/>
    <col min="3592" max="3592" width="12.5703125" customWidth="1"/>
    <col min="3593" max="3593" width="14" customWidth="1"/>
    <col min="3594" max="3594" width="11.5703125" customWidth="1"/>
    <col min="3595" max="3595" width="11.42578125" customWidth="1"/>
    <col min="3596" max="3596" width="12.42578125" customWidth="1"/>
    <col min="3597" max="3597" width="13.85546875" customWidth="1"/>
    <col min="3598" max="3598" width="13.5703125" bestFit="1" customWidth="1"/>
    <col min="3599" max="3599" width="17.28515625" customWidth="1"/>
    <col min="3600" max="3600" width="16.7109375" customWidth="1"/>
    <col min="3608" max="3613" width="12.7109375" customWidth="1"/>
    <col min="3614" max="3614" width="16.42578125" customWidth="1"/>
    <col min="3615" max="3615" width="19.5703125" customWidth="1"/>
    <col min="3840" max="3840" width="19.5703125" customWidth="1"/>
    <col min="3841" max="3841" width="14" bestFit="1" customWidth="1"/>
    <col min="3842" max="3842" width="11.5703125" customWidth="1"/>
    <col min="3843" max="3843" width="1.5703125" customWidth="1"/>
    <col min="3844" max="3844" width="13.140625" customWidth="1"/>
    <col min="3845" max="3845" width="12" customWidth="1"/>
    <col min="3846" max="3846" width="11.5703125" customWidth="1"/>
    <col min="3847" max="3847" width="13" customWidth="1"/>
    <col min="3848" max="3848" width="12.5703125" customWidth="1"/>
    <col min="3849" max="3849" width="14" customWidth="1"/>
    <col min="3850" max="3850" width="11.5703125" customWidth="1"/>
    <col min="3851" max="3851" width="11.42578125" customWidth="1"/>
    <col min="3852" max="3852" width="12.42578125" customWidth="1"/>
    <col min="3853" max="3853" width="13.85546875" customWidth="1"/>
    <col min="3854" max="3854" width="13.5703125" bestFit="1" customWidth="1"/>
    <col min="3855" max="3855" width="17.28515625" customWidth="1"/>
    <col min="3856" max="3856" width="16.7109375" customWidth="1"/>
    <col min="3864" max="3869" width="12.7109375" customWidth="1"/>
    <col min="3870" max="3870" width="16.42578125" customWidth="1"/>
    <col min="3871" max="3871" width="19.5703125" customWidth="1"/>
    <col min="4096" max="4096" width="19.5703125" customWidth="1"/>
    <col min="4097" max="4097" width="14" bestFit="1" customWidth="1"/>
    <col min="4098" max="4098" width="11.5703125" customWidth="1"/>
    <col min="4099" max="4099" width="1.5703125" customWidth="1"/>
    <col min="4100" max="4100" width="13.140625" customWidth="1"/>
    <col min="4101" max="4101" width="12" customWidth="1"/>
    <col min="4102" max="4102" width="11.5703125" customWidth="1"/>
    <col min="4103" max="4103" width="13" customWidth="1"/>
    <col min="4104" max="4104" width="12.5703125" customWidth="1"/>
    <col min="4105" max="4105" width="14" customWidth="1"/>
    <col min="4106" max="4106" width="11.5703125" customWidth="1"/>
    <col min="4107" max="4107" width="11.42578125" customWidth="1"/>
    <col min="4108" max="4108" width="12.42578125" customWidth="1"/>
    <col min="4109" max="4109" width="13.85546875" customWidth="1"/>
    <col min="4110" max="4110" width="13.5703125" bestFit="1" customWidth="1"/>
    <col min="4111" max="4111" width="17.28515625" customWidth="1"/>
    <col min="4112" max="4112" width="16.7109375" customWidth="1"/>
    <col min="4120" max="4125" width="12.7109375" customWidth="1"/>
    <col min="4126" max="4126" width="16.42578125" customWidth="1"/>
    <col min="4127" max="4127" width="19.5703125" customWidth="1"/>
    <col min="4352" max="4352" width="19.5703125" customWidth="1"/>
    <col min="4353" max="4353" width="14" bestFit="1" customWidth="1"/>
    <col min="4354" max="4354" width="11.5703125" customWidth="1"/>
    <col min="4355" max="4355" width="1.5703125" customWidth="1"/>
    <col min="4356" max="4356" width="13.140625" customWidth="1"/>
    <col min="4357" max="4357" width="12" customWidth="1"/>
    <col min="4358" max="4358" width="11.5703125" customWidth="1"/>
    <col min="4359" max="4359" width="13" customWidth="1"/>
    <col min="4360" max="4360" width="12.5703125" customWidth="1"/>
    <col min="4361" max="4361" width="14" customWidth="1"/>
    <col min="4362" max="4362" width="11.5703125" customWidth="1"/>
    <col min="4363" max="4363" width="11.42578125" customWidth="1"/>
    <col min="4364" max="4364" width="12.42578125" customWidth="1"/>
    <col min="4365" max="4365" width="13.85546875" customWidth="1"/>
    <col min="4366" max="4366" width="13.5703125" bestFit="1" customWidth="1"/>
    <col min="4367" max="4367" width="17.28515625" customWidth="1"/>
    <col min="4368" max="4368" width="16.7109375" customWidth="1"/>
    <col min="4376" max="4381" width="12.7109375" customWidth="1"/>
    <col min="4382" max="4382" width="16.42578125" customWidth="1"/>
    <col min="4383" max="4383" width="19.5703125" customWidth="1"/>
    <col min="4608" max="4608" width="19.5703125" customWidth="1"/>
    <col min="4609" max="4609" width="14" bestFit="1" customWidth="1"/>
    <col min="4610" max="4610" width="11.5703125" customWidth="1"/>
    <col min="4611" max="4611" width="1.5703125" customWidth="1"/>
    <col min="4612" max="4612" width="13.140625" customWidth="1"/>
    <col min="4613" max="4613" width="12" customWidth="1"/>
    <col min="4614" max="4614" width="11.5703125" customWidth="1"/>
    <col min="4615" max="4615" width="13" customWidth="1"/>
    <col min="4616" max="4616" width="12.5703125" customWidth="1"/>
    <col min="4617" max="4617" width="14" customWidth="1"/>
    <col min="4618" max="4618" width="11.5703125" customWidth="1"/>
    <col min="4619" max="4619" width="11.42578125" customWidth="1"/>
    <col min="4620" max="4620" width="12.42578125" customWidth="1"/>
    <col min="4621" max="4621" width="13.85546875" customWidth="1"/>
    <col min="4622" max="4622" width="13.5703125" bestFit="1" customWidth="1"/>
    <col min="4623" max="4623" width="17.28515625" customWidth="1"/>
    <col min="4624" max="4624" width="16.7109375" customWidth="1"/>
    <col min="4632" max="4637" width="12.7109375" customWidth="1"/>
    <col min="4638" max="4638" width="16.42578125" customWidth="1"/>
    <col min="4639" max="4639" width="19.5703125" customWidth="1"/>
    <col min="4864" max="4864" width="19.5703125" customWidth="1"/>
    <col min="4865" max="4865" width="14" bestFit="1" customWidth="1"/>
    <col min="4866" max="4866" width="11.5703125" customWidth="1"/>
    <col min="4867" max="4867" width="1.5703125" customWidth="1"/>
    <col min="4868" max="4868" width="13.140625" customWidth="1"/>
    <col min="4869" max="4869" width="12" customWidth="1"/>
    <col min="4870" max="4870" width="11.5703125" customWidth="1"/>
    <col min="4871" max="4871" width="13" customWidth="1"/>
    <col min="4872" max="4872" width="12.5703125" customWidth="1"/>
    <col min="4873" max="4873" width="14" customWidth="1"/>
    <col min="4874" max="4874" width="11.5703125" customWidth="1"/>
    <col min="4875" max="4875" width="11.42578125" customWidth="1"/>
    <col min="4876" max="4876" width="12.42578125" customWidth="1"/>
    <col min="4877" max="4877" width="13.85546875" customWidth="1"/>
    <col min="4878" max="4878" width="13.5703125" bestFit="1" customWidth="1"/>
    <col min="4879" max="4879" width="17.28515625" customWidth="1"/>
    <col min="4880" max="4880" width="16.7109375" customWidth="1"/>
    <col min="4888" max="4893" width="12.7109375" customWidth="1"/>
    <col min="4894" max="4894" width="16.42578125" customWidth="1"/>
    <col min="4895" max="4895" width="19.5703125" customWidth="1"/>
    <col min="5120" max="5120" width="19.5703125" customWidth="1"/>
    <col min="5121" max="5121" width="14" bestFit="1" customWidth="1"/>
    <col min="5122" max="5122" width="11.5703125" customWidth="1"/>
    <col min="5123" max="5123" width="1.5703125" customWidth="1"/>
    <col min="5124" max="5124" width="13.140625" customWidth="1"/>
    <col min="5125" max="5125" width="12" customWidth="1"/>
    <col min="5126" max="5126" width="11.5703125" customWidth="1"/>
    <col min="5127" max="5127" width="13" customWidth="1"/>
    <col min="5128" max="5128" width="12.5703125" customWidth="1"/>
    <col min="5129" max="5129" width="14" customWidth="1"/>
    <col min="5130" max="5130" width="11.5703125" customWidth="1"/>
    <col min="5131" max="5131" width="11.42578125" customWidth="1"/>
    <col min="5132" max="5132" width="12.42578125" customWidth="1"/>
    <col min="5133" max="5133" width="13.85546875" customWidth="1"/>
    <col min="5134" max="5134" width="13.5703125" bestFit="1" customWidth="1"/>
    <col min="5135" max="5135" width="17.28515625" customWidth="1"/>
    <col min="5136" max="5136" width="16.7109375" customWidth="1"/>
    <col min="5144" max="5149" width="12.7109375" customWidth="1"/>
    <col min="5150" max="5150" width="16.42578125" customWidth="1"/>
    <col min="5151" max="5151" width="19.5703125" customWidth="1"/>
    <col min="5376" max="5376" width="19.5703125" customWidth="1"/>
    <col min="5377" max="5377" width="14" bestFit="1" customWidth="1"/>
    <col min="5378" max="5378" width="11.5703125" customWidth="1"/>
    <col min="5379" max="5379" width="1.5703125" customWidth="1"/>
    <col min="5380" max="5380" width="13.140625" customWidth="1"/>
    <col min="5381" max="5381" width="12" customWidth="1"/>
    <col min="5382" max="5382" width="11.5703125" customWidth="1"/>
    <col min="5383" max="5383" width="13" customWidth="1"/>
    <col min="5384" max="5384" width="12.5703125" customWidth="1"/>
    <col min="5385" max="5385" width="14" customWidth="1"/>
    <col min="5386" max="5386" width="11.5703125" customWidth="1"/>
    <col min="5387" max="5387" width="11.42578125" customWidth="1"/>
    <col min="5388" max="5388" width="12.42578125" customWidth="1"/>
    <col min="5389" max="5389" width="13.85546875" customWidth="1"/>
    <col min="5390" max="5390" width="13.5703125" bestFit="1" customWidth="1"/>
    <col min="5391" max="5391" width="17.28515625" customWidth="1"/>
    <col min="5392" max="5392" width="16.7109375" customWidth="1"/>
    <col min="5400" max="5405" width="12.7109375" customWidth="1"/>
    <col min="5406" max="5406" width="16.42578125" customWidth="1"/>
    <col min="5407" max="5407" width="19.5703125" customWidth="1"/>
    <col min="5632" max="5632" width="19.5703125" customWidth="1"/>
    <col min="5633" max="5633" width="14" bestFit="1" customWidth="1"/>
    <col min="5634" max="5634" width="11.5703125" customWidth="1"/>
    <col min="5635" max="5635" width="1.5703125" customWidth="1"/>
    <col min="5636" max="5636" width="13.140625" customWidth="1"/>
    <col min="5637" max="5637" width="12" customWidth="1"/>
    <col min="5638" max="5638" width="11.5703125" customWidth="1"/>
    <col min="5639" max="5639" width="13" customWidth="1"/>
    <col min="5640" max="5640" width="12.5703125" customWidth="1"/>
    <col min="5641" max="5641" width="14" customWidth="1"/>
    <col min="5642" max="5642" width="11.5703125" customWidth="1"/>
    <col min="5643" max="5643" width="11.42578125" customWidth="1"/>
    <col min="5644" max="5644" width="12.42578125" customWidth="1"/>
    <col min="5645" max="5645" width="13.85546875" customWidth="1"/>
    <col min="5646" max="5646" width="13.5703125" bestFit="1" customWidth="1"/>
    <col min="5647" max="5647" width="17.28515625" customWidth="1"/>
    <col min="5648" max="5648" width="16.7109375" customWidth="1"/>
    <col min="5656" max="5661" width="12.7109375" customWidth="1"/>
    <col min="5662" max="5662" width="16.42578125" customWidth="1"/>
    <col min="5663" max="5663" width="19.5703125" customWidth="1"/>
    <col min="5888" max="5888" width="19.5703125" customWidth="1"/>
    <col min="5889" max="5889" width="14" bestFit="1" customWidth="1"/>
    <col min="5890" max="5890" width="11.5703125" customWidth="1"/>
    <col min="5891" max="5891" width="1.5703125" customWidth="1"/>
    <col min="5892" max="5892" width="13.140625" customWidth="1"/>
    <col min="5893" max="5893" width="12" customWidth="1"/>
    <col min="5894" max="5894" width="11.5703125" customWidth="1"/>
    <col min="5895" max="5895" width="13" customWidth="1"/>
    <col min="5896" max="5896" width="12.5703125" customWidth="1"/>
    <col min="5897" max="5897" width="14" customWidth="1"/>
    <col min="5898" max="5898" width="11.5703125" customWidth="1"/>
    <col min="5899" max="5899" width="11.42578125" customWidth="1"/>
    <col min="5900" max="5900" width="12.42578125" customWidth="1"/>
    <col min="5901" max="5901" width="13.85546875" customWidth="1"/>
    <col min="5902" max="5902" width="13.5703125" bestFit="1" customWidth="1"/>
    <col min="5903" max="5903" width="17.28515625" customWidth="1"/>
    <col min="5904" max="5904" width="16.7109375" customWidth="1"/>
    <col min="5912" max="5917" width="12.7109375" customWidth="1"/>
    <col min="5918" max="5918" width="16.42578125" customWidth="1"/>
    <col min="5919" max="5919" width="19.5703125" customWidth="1"/>
    <col min="6144" max="6144" width="19.5703125" customWidth="1"/>
    <col min="6145" max="6145" width="14" bestFit="1" customWidth="1"/>
    <col min="6146" max="6146" width="11.5703125" customWidth="1"/>
    <col min="6147" max="6147" width="1.5703125" customWidth="1"/>
    <col min="6148" max="6148" width="13.140625" customWidth="1"/>
    <col min="6149" max="6149" width="12" customWidth="1"/>
    <col min="6150" max="6150" width="11.5703125" customWidth="1"/>
    <col min="6151" max="6151" width="13" customWidth="1"/>
    <col min="6152" max="6152" width="12.5703125" customWidth="1"/>
    <col min="6153" max="6153" width="14" customWidth="1"/>
    <col min="6154" max="6154" width="11.5703125" customWidth="1"/>
    <col min="6155" max="6155" width="11.42578125" customWidth="1"/>
    <col min="6156" max="6156" width="12.42578125" customWidth="1"/>
    <col min="6157" max="6157" width="13.85546875" customWidth="1"/>
    <col min="6158" max="6158" width="13.5703125" bestFit="1" customWidth="1"/>
    <col min="6159" max="6159" width="17.28515625" customWidth="1"/>
    <col min="6160" max="6160" width="16.7109375" customWidth="1"/>
    <col min="6168" max="6173" width="12.7109375" customWidth="1"/>
    <col min="6174" max="6174" width="16.42578125" customWidth="1"/>
    <col min="6175" max="6175" width="19.5703125" customWidth="1"/>
    <col min="6400" max="6400" width="19.5703125" customWidth="1"/>
    <col min="6401" max="6401" width="14" bestFit="1" customWidth="1"/>
    <col min="6402" max="6402" width="11.5703125" customWidth="1"/>
    <col min="6403" max="6403" width="1.5703125" customWidth="1"/>
    <col min="6404" max="6404" width="13.140625" customWidth="1"/>
    <col min="6405" max="6405" width="12" customWidth="1"/>
    <col min="6406" max="6406" width="11.5703125" customWidth="1"/>
    <col min="6407" max="6407" width="13" customWidth="1"/>
    <col min="6408" max="6408" width="12.5703125" customWidth="1"/>
    <col min="6409" max="6409" width="14" customWidth="1"/>
    <col min="6410" max="6410" width="11.5703125" customWidth="1"/>
    <col min="6411" max="6411" width="11.42578125" customWidth="1"/>
    <col min="6412" max="6412" width="12.42578125" customWidth="1"/>
    <col min="6413" max="6413" width="13.85546875" customWidth="1"/>
    <col min="6414" max="6414" width="13.5703125" bestFit="1" customWidth="1"/>
    <col min="6415" max="6415" width="17.28515625" customWidth="1"/>
    <col min="6416" max="6416" width="16.7109375" customWidth="1"/>
    <col min="6424" max="6429" width="12.7109375" customWidth="1"/>
    <col min="6430" max="6430" width="16.42578125" customWidth="1"/>
    <col min="6431" max="6431" width="19.5703125" customWidth="1"/>
    <col min="6656" max="6656" width="19.5703125" customWidth="1"/>
    <col min="6657" max="6657" width="14" bestFit="1" customWidth="1"/>
    <col min="6658" max="6658" width="11.5703125" customWidth="1"/>
    <col min="6659" max="6659" width="1.5703125" customWidth="1"/>
    <col min="6660" max="6660" width="13.140625" customWidth="1"/>
    <col min="6661" max="6661" width="12" customWidth="1"/>
    <col min="6662" max="6662" width="11.5703125" customWidth="1"/>
    <col min="6663" max="6663" width="13" customWidth="1"/>
    <col min="6664" max="6664" width="12.5703125" customWidth="1"/>
    <col min="6665" max="6665" width="14" customWidth="1"/>
    <col min="6666" max="6666" width="11.5703125" customWidth="1"/>
    <col min="6667" max="6667" width="11.42578125" customWidth="1"/>
    <col min="6668" max="6668" width="12.42578125" customWidth="1"/>
    <col min="6669" max="6669" width="13.85546875" customWidth="1"/>
    <col min="6670" max="6670" width="13.5703125" bestFit="1" customWidth="1"/>
    <col min="6671" max="6671" width="17.28515625" customWidth="1"/>
    <col min="6672" max="6672" width="16.7109375" customWidth="1"/>
    <col min="6680" max="6685" width="12.7109375" customWidth="1"/>
    <col min="6686" max="6686" width="16.42578125" customWidth="1"/>
    <col min="6687" max="6687" width="19.5703125" customWidth="1"/>
    <col min="6912" max="6912" width="19.5703125" customWidth="1"/>
    <col min="6913" max="6913" width="14" bestFit="1" customWidth="1"/>
    <col min="6914" max="6914" width="11.5703125" customWidth="1"/>
    <col min="6915" max="6915" width="1.5703125" customWidth="1"/>
    <col min="6916" max="6916" width="13.140625" customWidth="1"/>
    <col min="6917" max="6917" width="12" customWidth="1"/>
    <col min="6918" max="6918" width="11.5703125" customWidth="1"/>
    <col min="6919" max="6919" width="13" customWidth="1"/>
    <col min="6920" max="6920" width="12.5703125" customWidth="1"/>
    <col min="6921" max="6921" width="14" customWidth="1"/>
    <col min="6922" max="6922" width="11.5703125" customWidth="1"/>
    <col min="6923" max="6923" width="11.42578125" customWidth="1"/>
    <col min="6924" max="6924" width="12.42578125" customWidth="1"/>
    <col min="6925" max="6925" width="13.85546875" customWidth="1"/>
    <col min="6926" max="6926" width="13.5703125" bestFit="1" customWidth="1"/>
    <col min="6927" max="6927" width="17.28515625" customWidth="1"/>
    <col min="6928" max="6928" width="16.7109375" customWidth="1"/>
    <col min="6936" max="6941" width="12.7109375" customWidth="1"/>
    <col min="6942" max="6942" width="16.42578125" customWidth="1"/>
    <col min="6943" max="6943" width="19.5703125" customWidth="1"/>
    <col min="7168" max="7168" width="19.5703125" customWidth="1"/>
    <col min="7169" max="7169" width="14" bestFit="1" customWidth="1"/>
    <col min="7170" max="7170" width="11.5703125" customWidth="1"/>
    <col min="7171" max="7171" width="1.5703125" customWidth="1"/>
    <col min="7172" max="7172" width="13.140625" customWidth="1"/>
    <col min="7173" max="7173" width="12" customWidth="1"/>
    <col min="7174" max="7174" width="11.5703125" customWidth="1"/>
    <col min="7175" max="7175" width="13" customWidth="1"/>
    <col min="7176" max="7176" width="12.5703125" customWidth="1"/>
    <col min="7177" max="7177" width="14" customWidth="1"/>
    <col min="7178" max="7178" width="11.5703125" customWidth="1"/>
    <col min="7179" max="7179" width="11.42578125" customWidth="1"/>
    <col min="7180" max="7180" width="12.42578125" customWidth="1"/>
    <col min="7181" max="7181" width="13.85546875" customWidth="1"/>
    <col min="7182" max="7182" width="13.5703125" bestFit="1" customWidth="1"/>
    <col min="7183" max="7183" width="17.28515625" customWidth="1"/>
    <col min="7184" max="7184" width="16.7109375" customWidth="1"/>
    <col min="7192" max="7197" width="12.7109375" customWidth="1"/>
    <col min="7198" max="7198" width="16.42578125" customWidth="1"/>
    <col min="7199" max="7199" width="19.5703125" customWidth="1"/>
    <col min="7424" max="7424" width="19.5703125" customWidth="1"/>
    <col min="7425" max="7425" width="14" bestFit="1" customWidth="1"/>
    <col min="7426" max="7426" width="11.5703125" customWidth="1"/>
    <col min="7427" max="7427" width="1.5703125" customWidth="1"/>
    <col min="7428" max="7428" width="13.140625" customWidth="1"/>
    <col min="7429" max="7429" width="12" customWidth="1"/>
    <col min="7430" max="7430" width="11.5703125" customWidth="1"/>
    <col min="7431" max="7431" width="13" customWidth="1"/>
    <col min="7432" max="7432" width="12.5703125" customWidth="1"/>
    <col min="7433" max="7433" width="14" customWidth="1"/>
    <col min="7434" max="7434" width="11.5703125" customWidth="1"/>
    <col min="7435" max="7435" width="11.42578125" customWidth="1"/>
    <col min="7436" max="7436" width="12.42578125" customWidth="1"/>
    <col min="7437" max="7437" width="13.85546875" customWidth="1"/>
    <col min="7438" max="7438" width="13.5703125" bestFit="1" customWidth="1"/>
    <col min="7439" max="7439" width="17.28515625" customWidth="1"/>
    <col min="7440" max="7440" width="16.7109375" customWidth="1"/>
    <col min="7448" max="7453" width="12.7109375" customWidth="1"/>
    <col min="7454" max="7454" width="16.42578125" customWidth="1"/>
    <col min="7455" max="7455" width="19.5703125" customWidth="1"/>
    <col min="7680" max="7680" width="19.5703125" customWidth="1"/>
    <col min="7681" max="7681" width="14" bestFit="1" customWidth="1"/>
    <col min="7682" max="7682" width="11.5703125" customWidth="1"/>
    <col min="7683" max="7683" width="1.5703125" customWidth="1"/>
    <col min="7684" max="7684" width="13.140625" customWidth="1"/>
    <col min="7685" max="7685" width="12" customWidth="1"/>
    <col min="7686" max="7686" width="11.5703125" customWidth="1"/>
    <col min="7687" max="7687" width="13" customWidth="1"/>
    <col min="7688" max="7688" width="12.5703125" customWidth="1"/>
    <col min="7689" max="7689" width="14" customWidth="1"/>
    <col min="7690" max="7690" width="11.5703125" customWidth="1"/>
    <col min="7691" max="7691" width="11.42578125" customWidth="1"/>
    <col min="7692" max="7692" width="12.42578125" customWidth="1"/>
    <col min="7693" max="7693" width="13.85546875" customWidth="1"/>
    <col min="7694" max="7694" width="13.5703125" bestFit="1" customWidth="1"/>
    <col min="7695" max="7695" width="17.28515625" customWidth="1"/>
    <col min="7696" max="7696" width="16.7109375" customWidth="1"/>
    <col min="7704" max="7709" width="12.7109375" customWidth="1"/>
    <col min="7710" max="7710" width="16.42578125" customWidth="1"/>
    <col min="7711" max="7711" width="19.5703125" customWidth="1"/>
    <col min="7936" max="7936" width="19.5703125" customWidth="1"/>
    <col min="7937" max="7937" width="14" bestFit="1" customWidth="1"/>
    <col min="7938" max="7938" width="11.5703125" customWidth="1"/>
    <col min="7939" max="7939" width="1.5703125" customWidth="1"/>
    <col min="7940" max="7940" width="13.140625" customWidth="1"/>
    <col min="7941" max="7941" width="12" customWidth="1"/>
    <col min="7942" max="7942" width="11.5703125" customWidth="1"/>
    <col min="7943" max="7943" width="13" customWidth="1"/>
    <col min="7944" max="7944" width="12.5703125" customWidth="1"/>
    <col min="7945" max="7945" width="14" customWidth="1"/>
    <col min="7946" max="7946" width="11.5703125" customWidth="1"/>
    <col min="7947" max="7947" width="11.42578125" customWidth="1"/>
    <col min="7948" max="7948" width="12.42578125" customWidth="1"/>
    <col min="7949" max="7949" width="13.85546875" customWidth="1"/>
    <col min="7950" max="7950" width="13.5703125" bestFit="1" customWidth="1"/>
    <col min="7951" max="7951" width="17.28515625" customWidth="1"/>
    <col min="7952" max="7952" width="16.7109375" customWidth="1"/>
    <col min="7960" max="7965" width="12.7109375" customWidth="1"/>
    <col min="7966" max="7966" width="16.42578125" customWidth="1"/>
    <col min="7967" max="7967" width="19.5703125" customWidth="1"/>
    <col min="8192" max="8192" width="19.5703125" customWidth="1"/>
    <col min="8193" max="8193" width="14" bestFit="1" customWidth="1"/>
    <col min="8194" max="8194" width="11.5703125" customWidth="1"/>
    <col min="8195" max="8195" width="1.5703125" customWidth="1"/>
    <col min="8196" max="8196" width="13.140625" customWidth="1"/>
    <col min="8197" max="8197" width="12" customWidth="1"/>
    <col min="8198" max="8198" width="11.5703125" customWidth="1"/>
    <col min="8199" max="8199" width="13" customWidth="1"/>
    <col min="8200" max="8200" width="12.5703125" customWidth="1"/>
    <col min="8201" max="8201" width="14" customWidth="1"/>
    <col min="8202" max="8202" width="11.5703125" customWidth="1"/>
    <col min="8203" max="8203" width="11.42578125" customWidth="1"/>
    <col min="8204" max="8204" width="12.42578125" customWidth="1"/>
    <col min="8205" max="8205" width="13.85546875" customWidth="1"/>
    <col min="8206" max="8206" width="13.5703125" bestFit="1" customWidth="1"/>
    <col min="8207" max="8207" width="17.28515625" customWidth="1"/>
    <col min="8208" max="8208" width="16.7109375" customWidth="1"/>
    <col min="8216" max="8221" width="12.7109375" customWidth="1"/>
    <col min="8222" max="8222" width="16.42578125" customWidth="1"/>
    <col min="8223" max="8223" width="19.5703125" customWidth="1"/>
    <col min="8448" max="8448" width="19.5703125" customWidth="1"/>
    <col min="8449" max="8449" width="14" bestFit="1" customWidth="1"/>
    <col min="8450" max="8450" width="11.5703125" customWidth="1"/>
    <col min="8451" max="8451" width="1.5703125" customWidth="1"/>
    <col min="8452" max="8452" width="13.140625" customWidth="1"/>
    <col min="8453" max="8453" width="12" customWidth="1"/>
    <col min="8454" max="8454" width="11.5703125" customWidth="1"/>
    <col min="8455" max="8455" width="13" customWidth="1"/>
    <col min="8456" max="8456" width="12.5703125" customWidth="1"/>
    <col min="8457" max="8457" width="14" customWidth="1"/>
    <col min="8458" max="8458" width="11.5703125" customWidth="1"/>
    <col min="8459" max="8459" width="11.42578125" customWidth="1"/>
    <col min="8460" max="8460" width="12.42578125" customWidth="1"/>
    <col min="8461" max="8461" width="13.85546875" customWidth="1"/>
    <col min="8462" max="8462" width="13.5703125" bestFit="1" customWidth="1"/>
    <col min="8463" max="8463" width="17.28515625" customWidth="1"/>
    <col min="8464" max="8464" width="16.7109375" customWidth="1"/>
    <col min="8472" max="8477" width="12.7109375" customWidth="1"/>
    <col min="8478" max="8478" width="16.42578125" customWidth="1"/>
    <col min="8479" max="8479" width="19.5703125" customWidth="1"/>
    <col min="8704" max="8704" width="19.5703125" customWidth="1"/>
    <col min="8705" max="8705" width="14" bestFit="1" customWidth="1"/>
    <col min="8706" max="8706" width="11.5703125" customWidth="1"/>
    <col min="8707" max="8707" width="1.5703125" customWidth="1"/>
    <col min="8708" max="8708" width="13.140625" customWidth="1"/>
    <col min="8709" max="8709" width="12" customWidth="1"/>
    <col min="8710" max="8710" width="11.5703125" customWidth="1"/>
    <col min="8711" max="8711" width="13" customWidth="1"/>
    <col min="8712" max="8712" width="12.5703125" customWidth="1"/>
    <col min="8713" max="8713" width="14" customWidth="1"/>
    <col min="8714" max="8714" width="11.5703125" customWidth="1"/>
    <col min="8715" max="8715" width="11.42578125" customWidth="1"/>
    <col min="8716" max="8716" width="12.42578125" customWidth="1"/>
    <col min="8717" max="8717" width="13.85546875" customWidth="1"/>
    <col min="8718" max="8718" width="13.5703125" bestFit="1" customWidth="1"/>
    <col min="8719" max="8719" width="17.28515625" customWidth="1"/>
    <col min="8720" max="8720" width="16.7109375" customWidth="1"/>
    <col min="8728" max="8733" width="12.7109375" customWidth="1"/>
    <col min="8734" max="8734" width="16.42578125" customWidth="1"/>
    <col min="8735" max="8735" width="19.5703125" customWidth="1"/>
    <col min="8960" max="8960" width="19.5703125" customWidth="1"/>
    <col min="8961" max="8961" width="14" bestFit="1" customWidth="1"/>
    <col min="8962" max="8962" width="11.5703125" customWidth="1"/>
    <col min="8963" max="8963" width="1.5703125" customWidth="1"/>
    <col min="8964" max="8964" width="13.140625" customWidth="1"/>
    <col min="8965" max="8965" width="12" customWidth="1"/>
    <col min="8966" max="8966" width="11.5703125" customWidth="1"/>
    <col min="8967" max="8967" width="13" customWidth="1"/>
    <col min="8968" max="8968" width="12.5703125" customWidth="1"/>
    <col min="8969" max="8969" width="14" customWidth="1"/>
    <col min="8970" max="8970" width="11.5703125" customWidth="1"/>
    <col min="8971" max="8971" width="11.42578125" customWidth="1"/>
    <col min="8972" max="8972" width="12.42578125" customWidth="1"/>
    <col min="8973" max="8973" width="13.85546875" customWidth="1"/>
    <col min="8974" max="8974" width="13.5703125" bestFit="1" customWidth="1"/>
    <col min="8975" max="8975" width="17.28515625" customWidth="1"/>
    <col min="8976" max="8976" width="16.7109375" customWidth="1"/>
    <col min="8984" max="8989" width="12.7109375" customWidth="1"/>
    <col min="8990" max="8990" width="16.42578125" customWidth="1"/>
    <col min="8991" max="8991" width="19.5703125" customWidth="1"/>
    <col min="9216" max="9216" width="19.5703125" customWidth="1"/>
    <col min="9217" max="9217" width="14" bestFit="1" customWidth="1"/>
    <col min="9218" max="9218" width="11.5703125" customWidth="1"/>
    <col min="9219" max="9219" width="1.5703125" customWidth="1"/>
    <col min="9220" max="9220" width="13.140625" customWidth="1"/>
    <col min="9221" max="9221" width="12" customWidth="1"/>
    <col min="9222" max="9222" width="11.5703125" customWidth="1"/>
    <col min="9223" max="9223" width="13" customWidth="1"/>
    <col min="9224" max="9224" width="12.5703125" customWidth="1"/>
    <col min="9225" max="9225" width="14" customWidth="1"/>
    <col min="9226" max="9226" width="11.5703125" customWidth="1"/>
    <col min="9227" max="9227" width="11.42578125" customWidth="1"/>
    <col min="9228" max="9228" width="12.42578125" customWidth="1"/>
    <col min="9229" max="9229" width="13.85546875" customWidth="1"/>
    <col min="9230" max="9230" width="13.5703125" bestFit="1" customWidth="1"/>
    <col min="9231" max="9231" width="17.28515625" customWidth="1"/>
    <col min="9232" max="9232" width="16.7109375" customWidth="1"/>
    <col min="9240" max="9245" width="12.7109375" customWidth="1"/>
    <col min="9246" max="9246" width="16.42578125" customWidth="1"/>
    <col min="9247" max="9247" width="19.5703125" customWidth="1"/>
    <col min="9472" max="9472" width="19.5703125" customWidth="1"/>
    <col min="9473" max="9473" width="14" bestFit="1" customWidth="1"/>
    <col min="9474" max="9474" width="11.5703125" customWidth="1"/>
    <col min="9475" max="9475" width="1.5703125" customWidth="1"/>
    <col min="9476" max="9476" width="13.140625" customWidth="1"/>
    <col min="9477" max="9477" width="12" customWidth="1"/>
    <col min="9478" max="9478" width="11.5703125" customWidth="1"/>
    <col min="9479" max="9479" width="13" customWidth="1"/>
    <col min="9480" max="9480" width="12.5703125" customWidth="1"/>
    <col min="9481" max="9481" width="14" customWidth="1"/>
    <col min="9482" max="9482" width="11.5703125" customWidth="1"/>
    <col min="9483" max="9483" width="11.42578125" customWidth="1"/>
    <col min="9484" max="9484" width="12.42578125" customWidth="1"/>
    <col min="9485" max="9485" width="13.85546875" customWidth="1"/>
    <col min="9486" max="9486" width="13.5703125" bestFit="1" customWidth="1"/>
    <col min="9487" max="9487" width="17.28515625" customWidth="1"/>
    <col min="9488" max="9488" width="16.7109375" customWidth="1"/>
    <col min="9496" max="9501" width="12.7109375" customWidth="1"/>
    <col min="9502" max="9502" width="16.42578125" customWidth="1"/>
    <col min="9503" max="9503" width="19.5703125" customWidth="1"/>
    <col min="9728" max="9728" width="19.5703125" customWidth="1"/>
    <col min="9729" max="9729" width="14" bestFit="1" customWidth="1"/>
    <col min="9730" max="9730" width="11.5703125" customWidth="1"/>
    <col min="9731" max="9731" width="1.5703125" customWidth="1"/>
    <col min="9732" max="9732" width="13.140625" customWidth="1"/>
    <col min="9733" max="9733" width="12" customWidth="1"/>
    <col min="9734" max="9734" width="11.5703125" customWidth="1"/>
    <col min="9735" max="9735" width="13" customWidth="1"/>
    <col min="9736" max="9736" width="12.5703125" customWidth="1"/>
    <col min="9737" max="9737" width="14" customWidth="1"/>
    <col min="9738" max="9738" width="11.5703125" customWidth="1"/>
    <col min="9739" max="9739" width="11.42578125" customWidth="1"/>
    <col min="9740" max="9740" width="12.42578125" customWidth="1"/>
    <col min="9741" max="9741" width="13.85546875" customWidth="1"/>
    <col min="9742" max="9742" width="13.5703125" bestFit="1" customWidth="1"/>
    <col min="9743" max="9743" width="17.28515625" customWidth="1"/>
    <col min="9744" max="9744" width="16.7109375" customWidth="1"/>
    <col min="9752" max="9757" width="12.7109375" customWidth="1"/>
    <col min="9758" max="9758" width="16.42578125" customWidth="1"/>
    <col min="9759" max="9759" width="19.5703125" customWidth="1"/>
    <col min="9984" max="9984" width="19.5703125" customWidth="1"/>
    <col min="9985" max="9985" width="14" bestFit="1" customWidth="1"/>
    <col min="9986" max="9986" width="11.5703125" customWidth="1"/>
    <col min="9987" max="9987" width="1.5703125" customWidth="1"/>
    <col min="9988" max="9988" width="13.140625" customWidth="1"/>
    <col min="9989" max="9989" width="12" customWidth="1"/>
    <col min="9990" max="9990" width="11.5703125" customWidth="1"/>
    <col min="9991" max="9991" width="13" customWidth="1"/>
    <col min="9992" max="9992" width="12.5703125" customWidth="1"/>
    <col min="9993" max="9993" width="14" customWidth="1"/>
    <col min="9994" max="9994" width="11.5703125" customWidth="1"/>
    <col min="9995" max="9995" width="11.42578125" customWidth="1"/>
    <col min="9996" max="9996" width="12.42578125" customWidth="1"/>
    <col min="9997" max="9997" width="13.85546875" customWidth="1"/>
    <col min="9998" max="9998" width="13.5703125" bestFit="1" customWidth="1"/>
    <col min="9999" max="9999" width="17.28515625" customWidth="1"/>
    <col min="10000" max="10000" width="16.7109375" customWidth="1"/>
    <col min="10008" max="10013" width="12.7109375" customWidth="1"/>
    <col min="10014" max="10014" width="16.42578125" customWidth="1"/>
    <col min="10015" max="10015" width="19.5703125" customWidth="1"/>
    <col min="10240" max="10240" width="19.5703125" customWidth="1"/>
    <col min="10241" max="10241" width="14" bestFit="1" customWidth="1"/>
    <col min="10242" max="10242" width="11.5703125" customWidth="1"/>
    <col min="10243" max="10243" width="1.5703125" customWidth="1"/>
    <col min="10244" max="10244" width="13.140625" customWidth="1"/>
    <col min="10245" max="10245" width="12" customWidth="1"/>
    <col min="10246" max="10246" width="11.5703125" customWidth="1"/>
    <col min="10247" max="10247" width="13" customWidth="1"/>
    <col min="10248" max="10248" width="12.5703125" customWidth="1"/>
    <col min="10249" max="10249" width="14" customWidth="1"/>
    <col min="10250" max="10250" width="11.5703125" customWidth="1"/>
    <col min="10251" max="10251" width="11.42578125" customWidth="1"/>
    <col min="10252" max="10252" width="12.42578125" customWidth="1"/>
    <col min="10253" max="10253" width="13.85546875" customWidth="1"/>
    <col min="10254" max="10254" width="13.5703125" bestFit="1" customWidth="1"/>
    <col min="10255" max="10255" width="17.28515625" customWidth="1"/>
    <col min="10256" max="10256" width="16.7109375" customWidth="1"/>
    <col min="10264" max="10269" width="12.7109375" customWidth="1"/>
    <col min="10270" max="10270" width="16.42578125" customWidth="1"/>
    <col min="10271" max="10271" width="19.5703125" customWidth="1"/>
    <col min="10496" max="10496" width="19.5703125" customWidth="1"/>
    <col min="10497" max="10497" width="14" bestFit="1" customWidth="1"/>
    <col min="10498" max="10498" width="11.5703125" customWidth="1"/>
    <col min="10499" max="10499" width="1.5703125" customWidth="1"/>
    <col min="10500" max="10500" width="13.140625" customWidth="1"/>
    <col min="10501" max="10501" width="12" customWidth="1"/>
    <col min="10502" max="10502" width="11.5703125" customWidth="1"/>
    <col min="10503" max="10503" width="13" customWidth="1"/>
    <col min="10504" max="10504" width="12.5703125" customWidth="1"/>
    <col min="10505" max="10505" width="14" customWidth="1"/>
    <col min="10506" max="10506" width="11.5703125" customWidth="1"/>
    <col min="10507" max="10507" width="11.42578125" customWidth="1"/>
    <col min="10508" max="10508" width="12.42578125" customWidth="1"/>
    <col min="10509" max="10509" width="13.85546875" customWidth="1"/>
    <col min="10510" max="10510" width="13.5703125" bestFit="1" customWidth="1"/>
    <col min="10511" max="10511" width="17.28515625" customWidth="1"/>
    <col min="10512" max="10512" width="16.7109375" customWidth="1"/>
    <col min="10520" max="10525" width="12.7109375" customWidth="1"/>
    <col min="10526" max="10526" width="16.42578125" customWidth="1"/>
    <col min="10527" max="10527" width="19.5703125" customWidth="1"/>
    <col min="10752" max="10752" width="19.5703125" customWidth="1"/>
    <col min="10753" max="10753" width="14" bestFit="1" customWidth="1"/>
    <col min="10754" max="10754" width="11.5703125" customWidth="1"/>
    <col min="10755" max="10755" width="1.5703125" customWidth="1"/>
    <col min="10756" max="10756" width="13.140625" customWidth="1"/>
    <col min="10757" max="10757" width="12" customWidth="1"/>
    <col min="10758" max="10758" width="11.5703125" customWidth="1"/>
    <col min="10759" max="10759" width="13" customWidth="1"/>
    <col min="10760" max="10760" width="12.5703125" customWidth="1"/>
    <col min="10761" max="10761" width="14" customWidth="1"/>
    <col min="10762" max="10762" width="11.5703125" customWidth="1"/>
    <col min="10763" max="10763" width="11.42578125" customWidth="1"/>
    <col min="10764" max="10764" width="12.42578125" customWidth="1"/>
    <col min="10765" max="10765" width="13.85546875" customWidth="1"/>
    <col min="10766" max="10766" width="13.5703125" bestFit="1" customWidth="1"/>
    <col min="10767" max="10767" width="17.28515625" customWidth="1"/>
    <col min="10768" max="10768" width="16.7109375" customWidth="1"/>
    <col min="10776" max="10781" width="12.7109375" customWidth="1"/>
    <col min="10782" max="10782" width="16.42578125" customWidth="1"/>
    <col min="10783" max="10783" width="19.5703125" customWidth="1"/>
    <col min="11008" max="11008" width="19.5703125" customWidth="1"/>
    <col min="11009" max="11009" width="14" bestFit="1" customWidth="1"/>
    <col min="11010" max="11010" width="11.5703125" customWidth="1"/>
    <col min="11011" max="11011" width="1.5703125" customWidth="1"/>
    <col min="11012" max="11012" width="13.140625" customWidth="1"/>
    <col min="11013" max="11013" width="12" customWidth="1"/>
    <col min="11014" max="11014" width="11.5703125" customWidth="1"/>
    <col min="11015" max="11015" width="13" customWidth="1"/>
    <col min="11016" max="11016" width="12.5703125" customWidth="1"/>
    <col min="11017" max="11017" width="14" customWidth="1"/>
    <col min="11018" max="11018" width="11.5703125" customWidth="1"/>
    <col min="11019" max="11019" width="11.42578125" customWidth="1"/>
    <col min="11020" max="11020" width="12.42578125" customWidth="1"/>
    <col min="11021" max="11021" width="13.85546875" customWidth="1"/>
    <col min="11022" max="11022" width="13.5703125" bestFit="1" customWidth="1"/>
    <col min="11023" max="11023" width="17.28515625" customWidth="1"/>
    <col min="11024" max="11024" width="16.7109375" customWidth="1"/>
    <col min="11032" max="11037" width="12.7109375" customWidth="1"/>
    <col min="11038" max="11038" width="16.42578125" customWidth="1"/>
    <col min="11039" max="11039" width="19.5703125" customWidth="1"/>
    <col min="11264" max="11264" width="19.5703125" customWidth="1"/>
    <col min="11265" max="11265" width="14" bestFit="1" customWidth="1"/>
    <col min="11266" max="11266" width="11.5703125" customWidth="1"/>
    <col min="11267" max="11267" width="1.5703125" customWidth="1"/>
    <col min="11268" max="11268" width="13.140625" customWidth="1"/>
    <col min="11269" max="11269" width="12" customWidth="1"/>
    <col min="11270" max="11270" width="11.5703125" customWidth="1"/>
    <col min="11271" max="11271" width="13" customWidth="1"/>
    <col min="11272" max="11272" width="12.5703125" customWidth="1"/>
    <col min="11273" max="11273" width="14" customWidth="1"/>
    <col min="11274" max="11274" width="11.5703125" customWidth="1"/>
    <col min="11275" max="11275" width="11.42578125" customWidth="1"/>
    <col min="11276" max="11276" width="12.42578125" customWidth="1"/>
    <col min="11277" max="11277" width="13.85546875" customWidth="1"/>
    <col min="11278" max="11278" width="13.5703125" bestFit="1" customWidth="1"/>
    <col min="11279" max="11279" width="17.28515625" customWidth="1"/>
    <col min="11280" max="11280" width="16.7109375" customWidth="1"/>
    <col min="11288" max="11293" width="12.7109375" customWidth="1"/>
    <col min="11294" max="11294" width="16.42578125" customWidth="1"/>
    <col min="11295" max="11295" width="19.5703125" customWidth="1"/>
    <col min="11520" max="11520" width="19.5703125" customWidth="1"/>
    <col min="11521" max="11521" width="14" bestFit="1" customWidth="1"/>
    <col min="11522" max="11522" width="11.5703125" customWidth="1"/>
    <col min="11523" max="11523" width="1.5703125" customWidth="1"/>
    <col min="11524" max="11524" width="13.140625" customWidth="1"/>
    <col min="11525" max="11525" width="12" customWidth="1"/>
    <col min="11526" max="11526" width="11.5703125" customWidth="1"/>
    <col min="11527" max="11527" width="13" customWidth="1"/>
    <col min="11528" max="11528" width="12.5703125" customWidth="1"/>
    <col min="11529" max="11529" width="14" customWidth="1"/>
    <col min="11530" max="11530" width="11.5703125" customWidth="1"/>
    <col min="11531" max="11531" width="11.42578125" customWidth="1"/>
    <col min="11532" max="11532" width="12.42578125" customWidth="1"/>
    <col min="11533" max="11533" width="13.85546875" customWidth="1"/>
    <col min="11534" max="11534" width="13.5703125" bestFit="1" customWidth="1"/>
    <col min="11535" max="11535" width="17.28515625" customWidth="1"/>
    <col min="11536" max="11536" width="16.7109375" customWidth="1"/>
    <col min="11544" max="11549" width="12.7109375" customWidth="1"/>
    <col min="11550" max="11550" width="16.42578125" customWidth="1"/>
    <col min="11551" max="11551" width="19.5703125" customWidth="1"/>
    <col min="11776" max="11776" width="19.5703125" customWidth="1"/>
    <col min="11777" max="11777" width="14" bestFit="1" customWidth="1"/>
    <col min="11778" max="11778" width="11.5703125" customWidth="1"/>
    <col min="11779" max="11779" width="1.5703125" customWidth="1"/>
    <col min="11780" max="11780" width="13.140625" customWidth="1"/>
    <col min="11781" max="11781" width="12" customWidth="1"/>
    <col min="11782" max="11782" width="11.5703125" customWidth="1"/>
    <col min="11783" max="11783" width="13" customWidth="1"/>
    <col min="11784" max="11784" width="12.5703125" customWidth="1"/>
    <col min="11785" max="11785" width="14" customWidth="1"/>
    <col min="11786" max="11786" width="11.5703125" customWidth="1"/>
    <col min="11787" max="11787" width="11.42578125" customWidth="1"/>
    <col min="11788" max="11788" width="12.42578125" customWidth="1"/>
    <col min="11789" max="11789" width="13.85546875" customWidth="1"/>
    <col min="11790" max="11790" width="13.5703125" bestFit="1" customWidth="1"/>
    <col min="11791" max="11791" width="17.28515625" customWidth="1"/>
    <col min="11792" max="11792" width="16.7109375" customWidth="1"/>
    <col min="11800" max="11805" width="12.7109375" customWidth="1"/>
    <col min="11806" max="11806" width="16.42578125" customWidth="1"/>
    <col min="11807" max="11807" width="19.5703125" customWidth="1"/>
    <col min="12032" max="12032" width="19.5703125" customWidth="1"/>
    <col min="12033" max="12033" width="14" bestFit="1" customWidth="1"/>
    <col min="12034" max="12034" width="11.5703125" customWidth="1"/>
    <col min="12035" max="12035" width="1.5703125" customWidth="1"/>
    <col min="12036" max="12036" width="13.140625" customWidth="1"/>
    <col min="12037" max="12037" width="12" customWidth="1"/>
    <col min="12038" max="12038" width="11.5703125" customWidth="1"/>
    <col min="12039" max="12039" width="13" customWidth="1"/>
    <col min="12040" max="12040" width="12.5703125" customWidth="1"/>
    <col min="12041" max="12041" width="14" customWidth="1"/>
    <col min="12042" max="12042" width="11.5703125" customWidth="1"/>
    <col min="12043" max="12043" width="11.42578125" customWidth="1"/>
    <col min="12044" max="12044" width="12.42578125" customWidth="1"/>
    <col min="12045" max="12045" width="13.85546875" customWidth="1"/>
    <col min="12046" max="12046" width="13.5703125" bestFit="1" customWidth="1"/>
    <col min="12047" max="12047" width="17.28515625" customWidth="1"/>
    <col min="12048" max="12048" width="16.7109375" customWidth="1"/>
    <col min="12056" max="12061" width="12.7109375" customWidth="1"/>
    <col min="12062" max="12062" width="16.42578125" customWidth="1"/>
    <col min="12063" max="12063" width="19.5703125" customWidth="1"/>
    <col min="12288" max="12288" width="19.5703125" customWidth="1"/>
    <col min="12289" max="12289" width="14" bestFit="1" customWidth="1"/>
    <col min="12290" max="12290" width="11.5703125" customWidth="1"/>
    <col min="12291" max="12291" width="1.5703125" customWidth="1"/>
    <col min="12292" max="12292" width="13.140625" customWidth="1"/>
    <col min="12293" max="12293" width="12" customWidth="1"/>
    <col min="12294" max="12294" width="11.5703125" customWidth="1"/>
    <col min="12295" max="12295" width="13" customWidth="1"/>
    <col min="12296" max="12296" width="12.5703125" customWidth="1"/>
    <col min="12297" max="12297" width="14" customWidth="1"/>
    <col min="12298" max="12298" width="11.5703125" customWidth="1"/>
    <col min="12299" max="12299" width="11.42578125" customWidth="1"/>
    <col min="12300" max="12300" width="12.42578125" customWidth="1"/>
    <col min="12301" max="12301" width="13.85546875" customWidth="1"/>
    <col min="12302" max="12302" width="13.5703125" bestFit="1" customWidth="1"/>
    <col min="12303" max="12303" width="17.28515625" customWidth="1"/>
    <col min="12304" max="12304" width="16.7109375" customWidth="1"/>
    <col min="12312" max="12317" width="12.7109375" customWidth="1"/>
    <col min="12318" max="12318" width="16.42578125" customWidth="1"/>
    <col min="12319" max="12319" width="19.5703125" customWidth="1"/>
    <col min="12544" max="12544" width="19.5703125" customWidth="1"/>
    <col min="12545" max="12545" width="14" bestFit="1" customWidth="1"/>
    <col min="12546" max="12546" width="11.5703125" customWidth="1"/>
    <col min="12547" max="12547" width="1.5703125" customWidth="1"/>
    <col min="12548" max="12548" width="13.140625" customWidth="1"/>
    <col min="12549" max="12549" width="12" customWidth="1"/>
    <col min="12550" max="12550" width="11.5703125" customWidth="1"/>
    <col min="12551" max="12551" width="13" customWidth="1"/>
    <col min="12552" max="12552" width="12.5703125" customWidth="1"/>
    <col min="12553" max="12553" width="14" customWidth="1"/>
    <col min="12554" max="12554" width="11.5703125" customWidth="1"/>
    <col min="12555" max="12555" width="11.42578125" customWidth="1"/>
    <col min="12556" max="12556" width="12.42578125" customWidth="1"/>
    <col min="12557" max="12557" width="13.85546875" customWidth="1"/>
    <col min="12558" max="12558" width="13.5703125" bestFit="1" customWidth="1"/>
    <col min="12559" max="12559" width="17.28515625" customWidth="1"/>
    <col min="12560" max="12560" width="16.7109375" customWidth="1"/>
    <col min="12568" max="12573" width="12.7109375" customWidth="1"/>
    <col min="12574" max="12574" width="16.42578125" customWidth="1"/>
    <col min="12575" max="12575" width="19.5703125" customWidth="1"/>
    <col min="12800" max="12800" width="19.5703125" customWidth="1"/>
    <col min="12801" max="12801" width="14" bestFit="1" customWidth="1"/>
    <col min="12802" max="12802" width="11.5703125" customWidth="1"/>
    <col min="12803" max="12803" width="1.5703125" customWidth="1"/>
    <col min="12804" max="12804" width="13.140625" customWidth="1"/>
    <col min="12805" max="12805" width="12" customWidth="1"/>
    <col min="12806" max="12806" width="11.5703125" customWidth="1"/>
    <col min="12807" max="12807" width="13" customWidth="1"/>
    <col min="12808" max="12808" width="12.5703125" customWidth="1"/>
    <col min="12809" max="12809" width="14" customWidth="1"/>
    <col min="12810" max="12810" width="11.5703125" customWidth="1"/>
    <col min="12811" max="12811" width="11.42578125" customWidth="1"/>
    <col min="12812" max="12812" width="12.42578125" customWidth="1"/>
    <col min="12813" max="12813" width="13.85546875" customWidth="1"/>
    <col min="12814" max="12814" width="13.5703125" bestFit="1" customWidth="1"/>
    <col min="12815" max="12815" width="17.28515625" customWidth="1"/>
    <col min="12816" max="12816" width="16.7109375" customWidth="1"/>
    <col min="12824" max="12829" width="12.7109375" customWidth="1"/>
    <col min="12830" max="12830" width="16.42578125" customWidth="1"/>
    <col min="12831" max="12831" width="19.5703125" customWidth="1"/>
    <col min="13056" max="13056" width="19.5703125" customWidth="1"/>
    <col min="13057" max="13057" width="14" bestFit="1" customWidth="1"/>
    <col min="13058" max="13058" width="11.5703125" customWidth="1"/>
    <col min="13059" max="13059" width="1.5703125" customWidth="1"/>
    <col min="13060" max="13060" width="13.140625" customWidth="1"/>
    <col min="13061" max="13061" width="12" customWidth="1"/>
    <col min="13062" max="13062" width="11.5703125" customWidth="1"/>
    <col min="13063" max="13063" width="13" customWidth="1"/>
    <col min="13064" max="13064" width="12.5703125" customWidth="1"/>
    <col min="13065" max="13065" width="14" customWidth="1"/>
    <col min="13066" max="13066" width="11.5703125" customWidth="1"/>
    <col min="13067" max="13067" width="11.42578125" customWidth="1"/>
    <col min="13068" max="13068" width="12.42578125" customWidth="1"/>
    <col min="13069" max="13069" width="13.85546875" customWidth="1"/>
    <col min="13070" max="13070" width="13.5703125" bestFit="1" customWidth="1"/>
    <col min="13071" max="13071" width="17.28515625" customWidth="1"/>
    <col min="13072" max="13072" width="16.7109375" customWidth="1"/>
    <col min="13080" max="13085" width="12.7109375" customWidth="1"/>
    <col min="13086" max="13086" width="16.42578125" customWidth="1"/>
    <col min="13087" max="13087" width="19.5703125" customWidth="1"/>
    <col min="13312" max="13312" width="19.5703125" customWidth="1"/>
    <col min="13313" max="13313" width="14" bestFit="1" customWidth="1"/>
    <col min="13314" max="13314" width="11.5703125" customWidth="1"/>
    <col min="13315" max="13315" width="1.5703125" customWidth="1"/>
    <col min="13316" max="13316" width="13.140625" customWidth="1"/>
    <col min="13317" max="13317" width="12" customWidth="1"/>
    <col min="13318" max="13318" width="11.5703125" customWidth="1"/>
    <col min="13319" max="13319" width="13" customWidth="1"/>
    <col min="13320" max="13320" width="12.5703125" customWidth="1"/>
    <col min="13321" max="13321" width="14" customWidth="1"/>
    <col min="13322" max="13322" width="11.5703125" customWidth="1"/>
    <col min="13323" max="13323" width="11.42578125" customWidth="1"/>
    <col min="13324" max="13324" width="12.42578125" customWidth="1"/>
    <col min="13325" max="13325" width="13.85546875" customWidth="1"/>
    <col min="13326" max="13326" width="13.5703125" bestFit="1" customWidth="1"/>
    <col min="13327" max="13327" width="17.28515625" customWidth="1"/>
    <col min="13328" max="13328" width="16.7109375" customWidth="1"/>
    <col min="13336" max="13341" width="12.7109375" customWidth="1"/>
    <col min="13342" max="13342" width="16.42578125" customWidth="1"/>
    <col min="13343" max="13343" width="19.5703125" customWidth="1"/>
    <col min="13568" max="13568" width="19.5703125" customWidth="1"/>
    <col min="13569" max="13569" width="14" bestFit="1" customWidth="1"/>
    <col min="13570" max="13570" width="11.5703125" customWidth="1"/>
    <col min="13571" max="13571" width="1.5703125" customWidth="1"/>
    <col min="13572" max="13572" width="13.140625" customWidth="1"/>
    <col min="13573" max="13573" width="12" customWidth="1"/>
    <col min="13574" max="13574" width="11.5703125" customWidth="1"/>
    <col min="13575" max="13575" width="13" customWidth="1"/>
    <col min="13576" max="13576" width="12.5703125" customWidth="1"/>
    <col min="13577" max="13577" width="14" customWidth="1"/>
    <col min="13578" max="13578" width="11.5703125" customWidth="1"/>
    <col min="13579" max="13579" width="11.42578125" customWidth="1"/>
    <col min="13580" max="13580" width="12.42578125" customWidth="1"/>
    <col min="13581" max="13581" width="13.85546875" customWidth="1"/>
    <col min="13582" max="13582" width="13.5703125" bestFit="1" customWidth="1"/>
    <col min="13583" max="13583" width="17.28515625" customWidth="1"/>
    <col min="13584" max="13584" width="16.7109375" customWidth="1"/>
    <col min="13592" max="13597" width="12.7109375" customWidth="1"/>
    <col min="13598" max="13598" width="16.42578125" customWidth="1"/>
    <col min="13599" max="13599" width="19.5703125" customWidth="1"/>
    <col min="13824" max="13824" width="19.5703125" customWidth="1"/>
    <col min="13825" max="13825" width="14" bestFit="1" customWidth="1"/>
    <col min="13826" max="13826" width="11.5703125" customWidth="1"/>
    <col min="13827" max="13827" width="1.5703125" customWidth="1"/>
    <col min="13828" max="13828" width="13.140625" customWidth="1"/>
    <col min="13829" max="13829" width="12" customWidth="1"/>
    <col min="13830" max="13830" width="11.5703125" customWidth="1"/>
    <col min="13831" max="13831" width="13" customWidth="1"/>
    <col min="13832" max="13832" width="12.5703125" customWidth="1"/>
    <col min="13833" max="13833" width="14" customWidth="1"/>
    <col min="13834" max="13834" width="11.5703125" customWidth="1"/>
    <col min="13835" max="13835" width="11.42578125" customWidth="1"/>
    <col min="13836" max="13836" width="12.42578125" customWidth="1"/>
    <col min="13837" max="13837" width="13.85546875" customWidth="1"/>
    <col min="13838" max="13838" width="13.5703125" bestFit="1" customWidth="1"/>
    <col min="13839" max="13839" width="17.28515625" customWidth="1"/>
    <col min="13840" max="13840" width="16.7109375" customWidth="1"/>
    <col min="13848" max="13853" width="12.7109375" customWidth="1"/>
    <col min="13854" max="13854" width="16.42578125" customWidth="1"/>
    <col min="13855" max="13855" width="19.5703125" customWidth="1"/>
    <col min="14080" max="14080" width="19.5703125" customWidth="1"/>
    <col min="14081" max="14081" width="14" bestFit="1" customWidth="1"/>
    <col min="14082" max="14082" width="11.5703125" customWidth="1"/>
    <col min="14083" max="14083" width="1.5703125" customWidth="1"/>
    <col min="14084" max="14084" width="13.140625" customWidth="1"/>
    <col min="14085" max="14085" width="12" customWidth="1"/>
    <col min="14086" max="14086" width="11.5703125" customWidth="1"/>
    <col min="14087" max="14087" width="13" customWidth="1"/>
    <col min="14088" max="14088" width="12.5703125" customWidth="1"/>
    <col min="14089" max="14089" width="14" customWidth="1"/>
    <col min="14090" max="14090" width="11.5703125" customWidth="1"/>
    <col min="14091" max="14091" width="11.42578125" customWidth="1"/>
    <col min="14092" max="14092" width="12.42578125" customWidth="1"/>
    <col min="14093" max="14093" width="13.85546875" customWidth="1"/>
    <col min="14094" max="14094" width="13.5703125" bestFit="1" customWidth="1"/>
    <col min="14095" max="14095" width="17.28515625" customWidth="1"/>
    <col min="14096" max="14096" width="16.7109375" customWidth="1"/>
    <col min="14104" max="14109" width="12.7109375" customWidth="1"/>
    <col min="14110" max="14110" width="16.42578125" customWidth="1"/>
    <col min="14111" max="14111" width="19.5703125" customWidth="1"/>
    <col min="14336" max="14336" width="19.5703125" customWidth="1"/>
    <col min="14337" max="14337" width="14" bestFit="1" customWidth="1"/>
    <col min="14338" max="14338" width="11.5703125" customWidth="1"/>
    <col min="14339" max="14339" width="1.5703125" customWidth="1"/>
    <col min="14340" max="14340" width="13.140625" customWidth="1"/>
    <col min="14341" max="14341" width="12" customWidth="1"/>
    <col min="14342" max="14342" width="11.5703125" customWidth="1"/>
    <col min="14343" max="14343" width="13" customWidth="1"/>
    <col min="14344" max="14344" width="12.5703125" customWidth="1"/>
    <col min="14345" max="14345" width="14" customWidth="1"/>
    <col min="14346" max="14346" width="11.5703125" customWidth="1"/>
    <col min="14347" max="14347" width="11.42578125" customWidth="1"/>
    <col min="14348" max="14348" width="12.42578125" customWidth="1"/>
    <col min="14349" max="14349" width="13.85546875" customWidth="1"/>
    <col min="14350" max="14350" width="13.5703125" bestFit="1" customWidth="1"/>
    <col min="14351" max="14351" width="17.28515625" customWidth="1"/>
    <col min="14352" max="14352" width="16.7109375" customWidth="1"/>
    <col min="14360" max="14365" width="12.7109375" customWidth="1"/>
    <col min="14366" max="14366" width="16.42578125" customWidth="1"/>
    <col min="14367" max="14367" width="19.5703125" customWidth="1"/>
    <col min="14592" max="14592" width="19.5703125" customWidth="1"/>
    <col min="14593" max="14593" width="14" bestFit="1" customWidth="1"/>
    <col min="14594" max="14594" width="11.5703125" customWidth="1"/>
    <col min="14595" max="14595" width="1.5703125" customWidth="1"/>
    <col min="14596" max="14596" width="13.140625" customWidth="1"/>
    <col min="14597" max="14597" width="12" customWidth="1"/>
    <col min="14598" max="14598" width="11.5703125" customWidth="1"/>
    <col min="14599" max="14599" width="13" customWidth="1"/>
    <col min="14600" max="14600" width="12.5703125" customWidth="1"/>
    <col min="14601" max="14601" width="14" customWidth="1"/>
    <col min="14602" max="14602" width="11.5703125" customWidth="1"/>
    <col min="14603" max="14603" width="11.42578125" customWidth="1"/>
    <col min="14604" max="14604" width="12.42578125" customWidth="1"/>
    <col min="14605" max="14605" width="13.85546875" customWidth="1"/>
    <col min="14606" max="14606" width="13.5703125" bestFit="1" customWidth="1"/>
    <col min="14607" max="14607" width="17.28515625" customWidth="1"/>
    <col min="14608" max="14608" width="16.7109375" customWidth="1"/>
    <col min="14616" max="14621" width="12.7109375" customWidth="1"/>
    <col min="14622" max="14622" width="16.42578125" customWidth="1"/>
    <col min="14623" max="14623" width="19.5703125" customWidth="1"/>
    <col min="14848" max="14848" width="19.5703125" customWidth="1"/>
    <col min="14849" max="14849" width="14" bestFit="1" customWidth="1"/>
    <col min="14850" max="14850" width="11.5703125" customWidth="1"/>
    <col min="14851" max="14851" width="1.5703125" customWidth="1"/>
    <col min="14852" max="14852" width="13.140625" customWidth="1"/>
    <col min="14853" max="14853" width="12" customWidth="1"/>
    <col min="14854" max="14854" width="11.5703125" customWidth="1"/>
    <col min="14855" max="14855" width="13" customWidth="1"/>
    <col min="14856" max="14856" width="12.5703125" customWidth="1"/>
    <col min="14857" max="14857" width="14" customWidth="1"/>
    <col min="14858" max="14858" width="11.5703125" customWidth="1"/>
    <col min="14859" max="14859" width="11.42578125" customWidth="1"/>
    <col min="14860" max="14860" width="12.42578125" customWidth="1"/>
    <col min="14861" max="14861" width="13.85546875" customWidth="1"/>
    <col min="14862" max="14862" width="13.5703125" bestFit="1" customWidth="1"/>
    <col min="14863" max="14863" width="17.28515625" customWidth="1"/>
    <col min="14864" max="14864" width="16.7109375" customWidth="1"/>
    <col min="14872" max="14877" width="12.7109375" customWidth="1"/>
    <col min="14878" max="14878" width="16.42578125" customWidth="1"/>
    <col min="14879" max="14879" width="19.5703125" customWidth="1"/>
    <col min="15104" max="15104" width="19.5703125" customWidth="1"/>
    <col min="15105" max="15105" width="14" bestFit="1" customWidth="1"/>
    <col min="15106" max="15106" width="11.5703125" customWidth="1"/>
    <col min="15107" max="15107" width="1.5703125" customWidth="1"/>
    <col min="15108" max="15108" width="13.140625" customWidth="1"/>
    <col min="15109" max="15109" width="12" customWidth="1"/>
    <col min="15110" max="15110" width="11.5703125" customWidth="1"/>
    <col min="15111" max="15111" width="13" customWidth="1"/>
    <col min="15112" max="15112" width="12.5703125" customWidth="1"/>
    <col min="15113" max="15113" width="14" customWidth="1"/>
    <col min="15114" max="15114" width="11.5703125" customWidth="1"/>
    <col min="15115" max="15115" width="11.42578125" customWidth="1"/>
    <col min="15116" max="15116" width="12.42578125" customWidth="1"/>
    <col min="15117" max="15117" width="13.85546875" customWidth="1"/>
    <col min="15118" max="15118" width="13.5703125" bestFit="1" customWidth="1"/>
    <col min="15119" max="15119" width="17.28515625" customWidth="1"/>
    <col min="15120" max="15120" width="16.7109375" customWidth="1"/>
    <col min="15128" max="15133" width="12.7109375" customWidth="1"/>
    <col min="15134" max="15134" width="16.42578125" customWidth="1"/>
    <col min="15135" max="15135" width="19.5703125" customWidth="1"/>
    <col min="15360" max="15360" width="19.5703125" customWidth="1"/>
    <col min="15361" max="15361" width="14" bestFit="1" customWidth="1"/>
    <col min="15362" max="15362" width="11.5703125" customWidth="1"/>
    <col min="15363" max="15363" width="1.5703125" customWidth="1"/>
    <col min="15364" max="15364" width="13.140625" customWidth="1"/>
    <col min="15365" max="15365" width="12" customWidth="1"/>
    <col min="15366" max="15366" width="11.5703125" customWidth="1"/>
    <col min="15367" max="15367" width="13" customWidth="1"/>
    <col min="15368" max="15368" width="12.5703125" customWidth="1"/>
    <col min="15369" max="15369" width="14" customWidth="1"/>
    <col min="15370" max="15370" width="11.5703125" customWidth="1"/>
    <col min="15371" max="15371" width="11.42578125" customWidth="1"/>
    <col min="15372" max="15372" width="12.42578125" customWidth="1"/>
    <col min="15373" max="15373" width="13.85546875" customWidth="1"/>
    <col min="15374" max="15374" width="13.5703125" bestFit="1" customWidth="1"/>
    <col min="15375" max="15375" width="17.28515625" customWidth="1"/>
    <col min="15376" max="15376" width="16.7109375" customWidth="1"/>
    <col min="15384" max="15389" width="12.7109375" customWidth="1"/>
    <col min="15390" max="15390" width="16.42578125" customWidth="1"/>
    <col min="15391" max="15391" width="19.5703125" customWidth="1"/>
    <col min="15616" max="15616" width="19.5703125" customWidth="1"/>
    <col min="15617" max="15617" width="14" bestFit="1" customWidth="1"/>
    <col min="15618" max="15618" width="11.5703125" customWidth="1"/>
    <col min="15619" max="15619" width="1.5703125" customWidth="1"/>
    <col min="15620" max="15620" width="13.140625" customWidth="1"/>
    <col min="15621" max="15621" width="12" customWidth="1"/>
    <col min="15622" max="15622" width="11.5703125" customWidth="1"/>
    <col min="15623" max="15623" width="13" customWidth="1"/>
    <col min="15624" max="15624" width="12.5703125" customWidth="1"/>
    <col min="15625" max="15625" width="14" customWidth="1"/>
    <col min="15626" max="15626" width="11.5703125" customWidth="1"/>
    <col min="15627" max="15627" width="11.42578125" customWidth="1"/>
    <col min="15628" max="15628" width="12.42578125" customWidth="1"/>
    <col min="15629" max="15629" width="13.85546875" customWidth="1"/>
    <col min="15630" max="15630" width="13.5703125" bestFit="1" customWidth="1"/>
    <col min="15631" max="15631" width="17.28515625" customWidth="1"/>
    <col min="15632" max="15632" width="16.7109375" customWidth="1"/>
    <col min="15640" max="15645" width="12.7109375" customWidth="1"/>
    <col min="15646" max="15646" width="16.42578125" customWidth="1"/>
    <col min="15647" max="15647" width="19.5703125" customWidth="1"/>
    <col min="15872" max="15872" width="19.5703125" customWidth="1"/>
    <col min="15873" max="15873" width="14" bestFit="1" customWidth="1"/>
    <col min="15874" max="15874" width="11.5703125" customWidth="1"/>
    <col min="15875" max="15875" width="1.5703125" customWidth="1"/>
    <col min="15876" max="15876" width="13.140625" customWidth="1"/>
    <col min="15877" max="15877" width="12" customWidth="1"/>
    <col min="15878" max="15878" width="11.5703125" customWidth="1"/>
    <col min="15879" max="15879" width="13" customWidth="1"/>
    <col min="15880" max="15880" width="12.5703125" customWidth="1"/>
    <col min="15881" max="15881" width="14" customWidth="1"/>
    <col min="15882" max="15882" width="11.5703125" customWidth="1"/>
    <col min="15883" max="15883" width="11.42578125" customWidth="1"/>
    <col min="15884" max="15884" width="12.42578125" customWidth="1"/>
    <col min="15885" max="15885" width="13.85546875" customWidth="1"/>
    <col min="15886" max="15886" width="13.5703125" bestFit="1" customWidth="1"/>
    <col min="15887" max="15887" width="17.28515625" customWidth="1"/>
    <col min="15888" max="15888" width="16.7109375" customWidth="1"/>
    <col min="15896" max="15901" width="12.7109375" customWidth="1"/>
    <col min="15902" max="15902" width="16.42578125" customWidth="1"/>
    <col min="15903" max="15903" width="19.5703125" customWidth="1"/>
    <col min="16128" max="16128" width="19.5703125" customWidth="1"/>
    <col min="16129" max="16129" width="14" bestFit="1" customWidth="1"/>
    <col min="16130" max="16130" width="11.5703125" customWidth="1"/>
    <col min="16131" max="16131" width="1.5703125" customWidth="1"/>
    <col min="16132" max="16132" width="13.140625" customWidth="1"/>
    <col min="16133" max="16133" width="12" customWidth="1"/>
    <col min="16134" max="16134" width="11.5703125" customWidth="1"/>
    <col min="16135" max="16135" width="13" customWidth="1"/>
    <col min="16136" max="16136" width="12.5703125" customWidth="1"/>
    <col min="16137" max="16137" width="14" customWidth="1"/>
    <col min="16138" max="16138" width="11.5703125" customWidth="1"/>
    <col min="16139" max="16139" width="11.42578125" customWidth="1"/>
    <col min="16140" max="16140" width="12.42578125" customWidth="1"/>
    <col min="16141" max="16141" width="13.85546875" customWidth="1"/>
    <col min="16142" max="16142" width="13.5703125" bestFit="1" customWidth="1"/>
    <col min="16143" max="16143" width="17.28515625" customWidth="1"/>
    <col min="16144" max="16144" width="16.7109375" customWidth="1"/>
    <col min="16152" max="16157" width="12.7109375" customWidth="1"/>
    <col min="16158" max="16158" width="16.42578125" customWidth="1"/>
    <col min="16159" max="16159" width="19.5703125" customWidth="1"/>
  </cols>
  <sheetData>
    <row r="1" spans="1:57">
      <c r="A1" s="367" t="s">
        <v>188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9"/>
    </row>
    <row r="2" spans="1:57">
      <c r="A2" s="370" t="s">
        <v>110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2"/>
    </row>
    <row r="3" spans="1:57" ht="13.5" thickBot="1">
      <c r="A3" s="551" t="s">
        <v>5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3"/>
    </row>
    <row r="4" spans="1:57" s="1" customFormat="1" ht="76.150000000000006" customHeight="1" thickTop="1">
      <c r="A4" s="549" t="s">
        <v>24</v>
      </c>
      <c r="B4" s="982" t="s">
        <v>588</v>
      </c>
      <c r="C4" s="982" t="s">
        <v>589</v>
      </c>
      <c r="D4" s="982" t="s">
        <v>590</v>
      </c>
      <c r="E4" s="982" t="s">
        <v>276</v>
      </c>
      <c r="F4" s="982" t="s">
        <v>277</v>
      </c>
      <c r="G4" s="982" t="s">
        <v>284</v>
      </c>
      <c r="H4" s="982" t="s">
        <v>278</v>
      </c>
      <c r="I4" s="982" t="s">
        <v>279</v>
      </c>
      <c r="J4" s="982" t="s">
        <v>280</v>
      </c>
      <c r="K4" s="982" t="s">
        <v>281</v>
      </c>
      <c r="L4" s="982" t="s">
        <v>282</v>
      </c>
      <c r="M4" s="983" t="s">
        <v>283</v>
      </c>
      <c r="O4" s="183"/>
      <c r="S4" s="128"/>
    </row>
    <row r="5" spans="1:57" s="18" customFormat="1" ht="12.75" customHeight="1">
      <c r="A5" s="550" t="s">
        <v>8</v>
      </c>
      <c r="B5" s="754">
        <v>2385080.26828</v>
      </c>
      <c r="C5" s="754">
        <v>145994.597094356</v>
      </c>
      <c r="D5" s="754">
        <v>8652317.0647600014</v>
      </c>
      <c r="E5" s="754">
        <v>6317559.4771384588</v>
      </c>
      <c r="F5" s="754">
        <v>2342771.2531732493</v>
      </c>
      <c r="G5" s="754">
        <v>17312647.79507171</v>
      </c>
      <c r="H5" s="754">
        <v>19843722.660446066</v>
      </c>
      <c r="I5" s="754">
        <v>-1246757.6322331503</v>
      </c>
      <c r="J5" s="754">
        <v>718832.31848207116</v>
      </c>
      <c r="K5" s="754">
        <v>-527925.31375107914</v>
      </c>
      <c r="L5" s="754">
        <v>803516.33810000005</v>
      </c>
      <c r="M5" s="754">
        <v>20119313.684794988</v>
      </c>
      <c r="O5" s="29"/>
      <c r="P5" s="29"/>
      <c r="Q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s="18" customFormat="1" ht="12.75" customHeight="1">
      <c r="A6" s="550" t="s">
        <v>9</v>
      </c>
      <c r="B6" s="754">
        <v>429485.38195999997</v>
      </c>
      <c r="C6" s="754">
        <v>76824.326417999997</v>
      </c>
      <c r="D6" s="754">
        <v>1951510.5922999999</v>
      </c>
      <c r="E6" s="754">
        <v>1916877.4652878335</v>
      </c>
      <c r="F6" s="754">
        <v>838016.81165143731</v>
      </c>
      <c r="G6" s="754">
        <v>4706404.8692392707</v>
      </c>
      <c r="H6" s="754">
        <v>5212714.5776172709</v>
      </c>
      <c r="I6" s="754">
        <v>1323091.3051126339</v>
      </c>
      <c r="J6" s="754">
        <v>546413.32210665732</v>
      </c>
      <c r="K6" s="754">
        <v>1869504.6272192912</v>
      </c>
      <c r="L6" s="754">
        <v>237036.08364</v>
      </c>
      <c r="M6" s="754">
        <v>7319255.2884765621</v>
      </c>
      <c r="O6" s="29"/>
      <c r="P6" s="29"/>
      <c r="Q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</row>
    <row r="7" spans="1:57" s="18" customFormat="1" ht="12.75" customHeight="1">
      <c r="A7" s="550" t="s">
        <v>10</v>
      </c>
      <c r="B7" s="754">
        <v>1910185.70059</v>
      </c>
      <c r="C7" s="754">
        <v>276967.29812704003</v>
      </c>
      <c r="D7" s="754">
        <v>4679931.0459499992</v>
      </c>
      <c r="E7" s="754">
        <v>5322902.6071452908</v>
      </c>
      <c r="F7" s="754">
        <v>2119690.2968827114</v>
      </c>
      <c r="G7" s="754">
        <v>12122523.949978001</v>
      </c>
      <c r="H7" s="754">
        <v>14309676.948695041</v>
      </c>
      <c r="I7" s="754">
        <v>4343358.6676038057</v>
      </c>
      <c r="J7" s="754">
        <v>472353.61262270488</v>
      </c>
      <c r="K7" s="754">
        <v>4815712.2802265109</v>
      </c>
      <c r="L7" s="754">
        <v>568969.38983</v>
      </c>
      <c r="M7" s="754">
        <v>19694358.618751552</v>
      </c>
      <c r="O7" s="29"/>
      <c r="P7" s="29"/>
      <c r="Q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</row>
    <row r="8" spans="1:57" s="18" customFormat="1" ht="12.75" customHeight="1">
      <c r="A8" s="550" t="s">
        <v>11</v>
      </c>
      <c r="B8" s="754">
        <v>243629.33305000002</v>
      </c>
      <c r="C8" s="754">
        <v>41634.991045307994</v>
      </c>
      <c r="D8" s="754">
        <v>897610.20877000003</v>
      </c>
      <c r="E8" s="754">
        <v>781545.8066046508</v>
      </c>
      <c r="F8" s="754">
        <v>325739.92878472607</v>
      </c>
      <c r="G8" s="754">
        <v>2004895.9441593769</v>
      </c>
      <c r="H8" s="754">
        <v>2290160.2682546847</v>
      </c>
      <c r="I8" s="754">
        <v>265341.82299243705</v>
      </c>
      <c r="J8" s="754">
        <v>171107.6467676383</v>
      </c>
      <c r="K8" s="754">
        <v>436449.46976007533</v>
      </c>
      <c r="L8" s="754">
        <v>92298.179950000005</v>
      </c>
      <c r="M8" s="754">
        <v>2818907.9179647597</v>
      </c>
      <c r="O8" s="29"/>
      <c r="P8" s="29"/>
      <c r="Q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</row>
    <row r="9" spans="1:57" s="18" customFormat="1" ht="12.75" customHeight="1">
      <c r="A9" s="550" t="s">
        <v>12</v>
      </c>
      <c r="B9" s="754">
        <v>137009.48209</v>
      </c>
      <c r="C9" s="754">
        <v>14841.369551872</v>
      </c>
      <c r="D9" s="754">
        <v>472442.95377999998</v>
      </c>
      <c r="E9" s="754">
        <v>462020.14240570483</v>
      </c>
      <c r="F9" s="754">
        <v>194011.85768475779</v>
      </c>
      <c r="G9" s="754">
        <v>1128474.9538704627</v>
      </c>
      <c r="H9" s="754">
        <v>1280325.8055123347</v>
      </c>
      <c r="I9" s="754">
        <v>27141.749716150807</v>
      </c>
      <c r="J9" s="754">
        <v>444977.67015914753</v>
      </c>
      <c r="K9" s="754">
        <v>472119.41987529834</v>
      </c>
      <c r="L9" s="754">
        <v>50316.924249999996</v>
      </c>
      <c r="M9" s="754">
        <v>1802762.149637633</v>
      </c>
      <c r="O9" s="29"/>
      <c r="P9" s="29"/>
      <c r="Q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</row>
    <row r="10" spans="1:57" s="18" customFormat="1" ht="12.75" customHeight="1">
      <c r="A10" s="550" t="s">
        <v>13</v>
      </c>
      <c r="B10" s="754">
        <v>56609.936150000001</v>
      </c>
      <c r="C10" s="754">
        <v>5361.9505259999996</v>
      </c>
      <c r="D10" s="754">
        <v>276584.53632000001</v>
      </c>
      <c r="E10" s="754">
        <v>239398.67961919121</v>
      </c>
      <c r="F10" s="754">
        <v>104332.4558835818</v>
      </c>
      <c r="G10" s="754">
        <v>620315.67182277306</v>
      </c>
      <c r="H10" s="754">
        <v>682287.55849877303</v>
      </c>
      <c r="I10" s="754">
        <v>54010.332110719639</v>
      </c>
      <c r="J10" s="754">
        <v>192879.74646699129</v>
      </c>
      <c r="K10" s="754">
        <v>246890.07857771093</v>
      </c>
      <c r="L10" s="754">
        <v>24132.448260000001</v>
      </c>
      <c r="M10" s="754">
        <v>953310.0853364839</v>
      </c>
      <c r="O10" s="29"/>
      <c r="P10" s="29"/>
      <c r="Q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</row>
    <row r="11" spans="1:57" s="18" customFormat="1" ht="12.75" customHeight="1">
      <c r="A11" s="550" t="s">
        <v>14</v>
      </c>
      <c r="B11" s="754">
        <v>301133.16781000001</v>
      </c>
      <c r="C11" s="754">
        <v>18505.035963999999</v>
      </c>
      <c r="D11" s="754">
        <v>862397.3467900001</v>
      </c>
      <c r="E11" s="754">
        <v>931291.07666063879</v>
      </c>
      <c r="F11" s="754">
        <v>480673.87046872772</v>
      </c>
      <c r="G11" s="754">
        <v>2274362.2939193668</v>
      </c>
      <c r="H11" s="754">
        <v>2594000.4976933668</v>
      </c>
      <c r="I11" s="754">
        <v>660026.36278985417</v>
      </c>
      <c r="J11" s="754">
        <v>-178400.39308251606</v>
      </c>
      <c r="K11" s="754">
        <v>481625.96970733814</v>
      </c>
      <c r="L11" s="754">
        <v>163294.30312</v>
      </c>
      <c r="M11" s="754">
        <v>3238920.7705207048</v>
      </c>
      <c r="O11" s="29"/>
      <c r="P11" s="29"/>
      <c r="Q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</row>
    <row r="12" spans="1:57" s="18" customFormat="1" ht="12.75" customHeight="1">
      <c r="A12" s="550" t="s">
        <v>15</v>
      </c>
      <c r="B12" s="754">
        <v>1305863.84381</v>
      </c>
      <c r="C12" s="754">
        <v>73056.951101999992</v>
      </c>
      <c r="D12" s="754">
        <v>3563127.3587199999</v>
      </c>
      <c r="E12" s="754">
        <v>3573150.3164499938</v>
      </c>
      <c r="F12" s="754">
        <v>1456003.9711507501</v>
      </c>
      <c r="G12" s="754">
        <v>8592281.6463207435</v>
      </c>
      <c r="H12" s="754">
        <v>9971202.4412327427</v>
      </c>
      <c r="I12" s="754">
        <v>1059229.609651587</v>
      </c>
      <c r="J12" s="754">
        <v>-1294629.8393927515</v>
      </c>
      <c r="K12" s="754">
        <v>-235400.22974116448</v>
      </c>
      <c r="L12" s="754">
        <v>1116458.79562</v>
      </c>
      <c r="M12" s="754">
        <v>10852261.007111577</v>
      </c>
      <c r="O12" s="29"/>
      <c r="P12" s="29"/>
      <c r="Q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</row>
    <row r="13" spans="1:57" s="18" customFormat="1" ht="12.75" customHeight="1">
      <c r="A13" s="550" t="s">
        <v>16</v>
      </c>
      <c r="B13" s="754">
        <v>372413.75599999999</v>
      </c>
      <c r="C13" s="754">
        <v>34591.807187999999</v>
      </c>
      <c r="D13" s="754">
        <v>1203273.54791</v>
      </c>
      <c r="E13" s="754">
        <v>1028728.20734615</v>
      </c>
      <c r="F13" s="754">
        <v>500379.59347717749</v>
      </c>
      <c r="G13" s="754">
        <v>2732381.3487333274</v>
      </c>
      <c r="H13" s="754">
        <v>3139386.9119213275</v>
      </c>
      <c r="I13" s="754">
        <v>143670.07841840992</v>
      </c>
      <c r="J13" s="754">
        <v>253716.03959449386</v>
      </c>
      <c r="K13" s="754">
        <v>397386.11801290378</v>
      </c>
      <c r="L13" s="754">
        <v>98762.831359999996</v>
      </c>
      <c r="M13" s="754">
        <v>3635535.8612942314</v>
      </c>
      <c r="O13" s="29"/>
      <c r="P13" s="29"/>
      <c r="Q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</row>
    <row r="14" spans="1:57" s="18" customFormat="1" ht="12.75" customHeight="1">
      <c r="A14" s="550" t="s">
        <v>17</v>
      </c>
      <c r="B14" s="754">
        <v>349586.09276999999</v>
      </c>
      <c r="C14" s="754">
        <v>50197.371115999995</v>
      </c>
      <c r="D14" s="754">
        <v>1145361.61148</v>
      </c>
      <c r="E14" s="754">
        <v>1336564.935207091</v>
      </c>
      <c r="F14" s="754">
        <v>687943.35594079632</v>
      </c>
      <c r="G14" s="754">
        <v>3169869.9026278872</v>
      </c>
      <c r="H14" s="754">
        <v>3569653.3665138874</v>
      </c>
      <c r="I14" s="754">
        <v>1117683.5649416624</v>
      </c>
      <c r="J14" s="754">
        <v>76419.723860087179</v>
      </c>
      <c r="K14" s="754">
        <v>1194103.2888017495</v>
      </c>
      <c r="L14" s="754">
        <v>191515.99019000001</v>
      </c>
      <c r="M14" s="754">
        <v>4955272.6455056369</v>
      </c>
      <c r="O14" s="29"/>
      <c r="P14" s="29"/>
      <c r="Q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</row>
    <row r="15" spans="1:57" s="18" customFormat="1" ht="12.75" customHeight="1">
      <c r="A15" s="550" t="s">
        <v>18</v>
      </c>
      <c r="B15" s="754">
        <v>356452</v>
      </c>
      <c r="C15" s="754">
        <v>40905.366708043999</v>
      </c>
      <c r="D15" s="754">
        <v>1259827.99798</v>
      </c>
      <c r="E15" s="754">
        <v>0</v>
      </c>
      <c r="F15" s="754">
        <v>73150.643744386121</v>
      </c>
      <c r="G15" s="754">
        <v>1332978.641724386</v>
      </c>
      <c r="H15" s="754">
        <v>1730336.00843243</v>
      </c>
      <c r="I15" s="754">
        <v>2533818.4178325832</v>
      </c>
      <c r="J15" s="754">
        <v>71624.12505576518</v>
      </c>
      <c r="K15" s="754">
        <v>2605442.5428883485</v>
      </c>
      <c r="L15" s="754">
        <v>531221.02870000002</v>
      </c>
      <c r="M15" s="754">
        <v>4866999.5800207779</v>
      </c>
      <c r="O15" s="29"/>
      <c r="P15" s="29"/>
      <c r="Q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</row>
    <row r="16" spans="1:57" s="18" customFormat="1" ht="12.75" customHeight="1">
      <c r="A16" s="550" t="s">
        <v>19</v>
      </c>
      <c r="B16" s="754">
        <v>153201.796</v>
      </c>
      <c r="C16" s="754">
        <v>30574.419537999998</v>
      </c>
      <c r="D16" s="754">
        <v>547703.92738000001</v>
      </c>
      <c r="E16" s="754">
        <v>656138.68744314532</v>
      </c>
      <c r="F16" s="754">
        <v>338164.73617032927</v>
      </c>
      <c r="G16" s="754">
        <v>1542007.3509934745</v>
      </c>
      <c r="H16" s="754">
        <v>1725783.5665314745</v>
      </c>
      <c r="I16" s="754">
        <v>790544.11770019494</v>
      </c>
      <c r="J16" s="754">
        <v>405487.00490185263</v>
      </c>
      <c r="K16" s="754">
        <v>1196031.1226020476</v>
      </c>
      <c r="L16" s="754">
        <v>107537.47151</v>
      </c>
      <c r="M16" s="754">
        <v>3029352.1606435222</v>
      </c>
      <c r="O16" s="29"/>
      <c r="P16" s="29"/>
      <c r="Q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</row>
    <row r="17" spans="1:57" s="18" customFormat="1" ht="12.75" customHeight="1">
      <c r="A17" s="550" t="s">
        <v>20</v>
      </c>
      <c r="B17" s="754">
        <v>658095.42433000007</v>
      </c>
      <c r="C17" s="754">
        <v>20923.557709686</v>
      </c>
      <c r="D17" s="754">
        <v>1056475.7727600001</v>
      </c>
      <c r="E17" s="754">
        <v>1172095.2943921422</v>
      </c>
      <c r="F17" s="754">
        <v>408930.82126689277</v>
      </c>
      <c r="G17" s="754">
        <v>2637501.8884190354</v>
      </c>
      <c r="H17" s="754">
        <v>3316520.8704587212</v>
      </c>
      <c r="I17" s="754">
        <v>-285069.8018858321</v>
      </c>
      <c r="J17" s="754">
        <v>-629697.37382903858</v>
      </c>
      <c r="K17" s="754">
        <v>-914767.17571487068</v>
      </c>
      <c r="L17" s="754">
        <v>576168.18307000003</v>
      </c>
      <c r="M17" s="754">
        <v>2977921.8778138505</v>
      </c>
      <c r="O17" s="29"/>
      <c r="P17" s="29"/>
      <c r="Q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s="18" customFormat="1" ht="12.75" customHeight="1">
      <c r="A18" s="550" t="s">
        <v>21</v>
      </c>
      <c r="B18" s="754">
        <v>1813172.91863</v>
      </c>
      <c r="C18" s="754">
        <v>177784.115322</v>
      </c>
      <c r="D18" s="754">
        <v>9515107.55033</v>
      </c>
      <c r="E18" s="754">
        <v>5853138.9534137389</v>
      </c>
      <c r="F18" s="754">
        <v>1554523.9803264604</v>
      </c>
      <c r="G18" s="754">
        <v>16922770.484070197</v>
      </c>
      <c r="H18" s="754">
        <v>18913727.518022198</v>
      </c>
      <c r="I18" s="754">
        <v>-3518453.0913050324</v>
      </c>
      <c r="J18" s="754">
        <v>-668498.73500992509</v>
      </c>
      <c r="K18" s="754">
        <v>-4186951.8263149573</v>
      </c>
      <c r="L18" s="754">
        <v>74276.312529999996</v>
      </c>
      <c r="M18" s="754">
        <v>14801052.00423724</v>
      </c>
      <c r="O18" s="29"/>
      <c r="P18" s="29"/>
      <c r="Q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</row>
    <row r="19" spans="1:57" s="18" customFormat="1" ht="12.75" customHeight="1">
      <c r="A19" s="550" t="s">
        <v>22</v>
      </c>
      <c r="B19" s="754">
        <v>507277.37119000003</v>
      </c>
      <c r="C19" s="754">
        <v>95269.096029161999</v>
      </c>
      <c r="D19" s="754">
        <v>1780767.8891200004</v>
      </c>
      <c r="E19" s="754">
        <v>1831304.9239259707</v>
      </c>
      <c r="F19" s="754">
        <v>913462.90027838782</v>
      </c>
      <c r="G19" s="754">
        <v>4525535.7133243587</v>
      </c>
      <c r="H19" s="754">
        <v>5128082.1805435205</v>
      </c>
      <c r="I19" s="754">
        <v>872747.4965539882</v>
      </c>
      <c r="J19" s="754">
        <v>398069.8878158314</v>
      </c>
      <c r="K19" s="754">
        <v>1270817.3843698197</v>
      </c>
      <c r="L19" s="754">
        <v>207279.32003</v>
      </c>
      <c r="M19" s="754">
        <v>6606178.88494334</v>
      </c>
      <c r="O19" s="29"/>
      <c r="P19" s="29"/>
      <c r="Q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</row>
    <row r="20" spans="1:57" s="16" customFormat="1" ht="21" customHeight="1" thickBot="1">
      <c r="A20" s="554" t="s">
        <v>7</v>
      </c>
      <c r="B20" s="755">
        <v>10979196.47266</v>
      </c>
      <c r="C20" s="755">
        <v>1103432.2534394679</v>
      </c>
      <c r="D20" s="755">
        <v>37864439.404349998</v>
      </c>
      <c r="E20" s="755">
        <v>31422716.573040001</v>
      </c>
      <c r="F20" s="755">
        <v>12337796.476884373</v>
      </c>
      <c r="G20" s="755">
        <v>81624952.454274371</v>
      </c>
      <c r="H20" s="755">
        <v>93707581.180373833</v>
      </c>
      <c r="I20" s="755">
        <v>8140383.0000000102</v>
      </c>
      <c r="J20" s="755">
        <v>980654.75651900959</v>
      </c>
      <c r="K20" s="755">
        <v>9121037.7565190233</v>
      </c>
      <c r="L20" s="755">
        <v>4842783.6001599999</v>
      </c>
      <c r="M20" s="755">
        <v>107671402.53705284</v>
      </c>
      <c r="N20" s="17"/>
      <c r="O20" s="29"/>
      <c r="P20" s="29"/>
      <c r="Q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</row>
    <row r="21" spans="1:57" s="184" customFormat="1" ht="21" customHeight="1" thickTop="1">
      <c r="A21" s="290" t="s">
        <v>490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2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</row>
  </sheetData>
  <phoneticPr fontId="0" type="noConversion"/>
  <printOptions horizontalCentered="1" verticalCentered="1"/>
  <pageMargins left="0.38" right="0.27" top="0.35" bottom="0.39370078740157483" header="0" footer="0"/>
  <pageSetup paperSize="9" scale="83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92D050"/>
    <pageSetUpPr fitToPage="1"/>
  </sheetPr>
  <dimension ref="A1:J229"/>
  <sheetViews>
    <sheetView showGridLines="0" zoomScaleNormal="100" zoomScaleSheetLayoutView="100" workbookViewId="0">
      <selection activeCell="B8" sqref="B8"/>
    </sheetView>
  </sheetViews>
  <sheetFormatPr baseColWidth="10" defaultColWidth="11.42578125" defaultRowHeight="11.25"/>
  <cols>
    <col min="1" max="1" width="23.85546875" style="77" customWidth="1"/>
    <col min="2" max="2" width="17.140625" style="77" customWidth="1"/>
    <col min="3" max="3" width="20.28515625" style="77" customWidth="1"/>
    <col min="4" max="4" width="17.5703125" style="77" customWidth="1"/>
    <col min="5" max="5" width="15" style="77" customWidth="1"/>
    <col min="6" max="6" width="17.5703125" style="77" customWidth="1"/>
    <col min="7" max="7" width="20.7109375" style="77" customWidth="1"/>
    <col min="8" max="256" width="11.42578125" style="77"/>
    <col min="257" max="257" width="23.85546875" style="77" customWidth="1"/>
    <col min="258" max="258" width="17.5703125" style="77" customWidth="1"/>
    <col min="259" max="259" width="17.7109375" style="77" bestFit="1" customWidth="1"/>
    <col min="260" max="260" width="17" style="77" bestFit="1" customWidth="1"/>
    <col min="261" max="261" width="14.7109375" style="77" bestFit="1" customWidth="1"/>
    <col min="262" max="262" width="17.5703125" style="77" customWidth="1"/>
    <col min="263" max="263" width="20.7109375" style="77" customWidth="1"/>
    <col min="264" max="512" width="11.42578125" style="77"/>
    <col min="513" max="513" width="23.85546875" style="77" customWidth="1"/>
    <col min="514" max="514" width="17.5703125" style="77" customWidth="1"/>
    <col min="515" max="515" width="17.7109375" style="77" bestFit="1" customWidth="1"/>
    <col min="516" max="516" width="17" style="77" bestFit="1" customWidth="1"/>
    <col min="517" max="517" width="14.7109375" style="77" bestFit="1" customWidth="1"/>
    <col min="518" max="518" width="17.5703125" style="77" customWidth="1"/>
    <col min="519" max="519" width="20.7109375" style="77" customWidth="1"/>
    <col min="520" max="768" width="11.42578125" style="77"/>
    <col min="769" max="769" width="23.85546875" style="77" customWidth="1"/>
    <col min="770" max="770" width="17.5703125" style="77" customWidth="1"/>
    <col min="771" max="771" width="17.7109375" style="77" bestFit="1" customWidth="1"/>
    <col min="772" max="772" width="17" style="77" bestFit="1" customWidth="1"/>
    <col min="773" max="773" width="14.7109375" style="77" bestFit="1" customWidth="1"/>
    <col min="774" max="774" width="17.5703125" style="77" customWidth="1"/>
    <col min="775" max="775" width="20.7109375" style="77" customWidth="1"/>
    <col min="776" max="1024" width="11.42578125" style="77"/>
    <col min="1025" max="1025" width="23.85546875" style="77" customWidth="1"/>
    <col min="1026" max="1026" width="17.5703125" style="77" customWidth="1"/>
    <col min="1027" max="1027" width="17.7109375" style="77" bestFit="1" customWidth="1"/>
    <col min="1028" max="1028" width="17" style="77" bestFit="1" customWidth="1"/>
    <col min="1029" max="1029" width="14.7109375" style="77" bestFit="1" customWidth="1"/>
    <col min="1030" max="1030" width="17.5703125" style="77" customWidth="1"/>
    <col min="1031" max="1031" width="20.7109375" style="77" customWidth="1"/>
    <col min="1032" max="1280" width="11.42578125" style="77"/>
    <col min="1281" max="1281" width="23.85546875" style="77" customWidth="1"/>
    <col min="1282" max="1282" width="17.5703125" style="77" customWidth="1"/>
    <col min="1283" max="1283" width="17.7109375" style="77" bestFit="1" customWidth="1"/>
    <col min="1284" max="1284" width="17" style="77" bestFit="1" customWidth="1"/>
    <col min="1285" max="1285" width="14.7109375" style="77" bestFit="1" customWidth="1"/>
    <col min="1286" max="1286" width="17.5703125" style="77" customWidth="1"/>
    <col min="1287" max="1287" width="20.7109375" style="77" customWidth="1"/>
    <col min="1288" max="1536" width="11.42578125" style="77"/>
    <col min="1537" max="1537" width="23.85546875" style="77" customWidth="1"/>
    <col min="1538" max="1538" width="17.5703125" style="77" customWidth="1"/>
    <col min="1539" max="1539" width="17.7109375" style="77" bestFit="1" customWidth="1"/>
    <col min="1540" max="1540" width="17" style="77" bestFit="1" customWidth="1"/>
    <col min="1541" max="1541" width="14.7109375" style="77" bestFit="1" customWidth="1"/>
    <col min="1542" max="1542" width="17.5703125" style="77" customWidth="1"/>
    <col min="1543" max="1543" width="20.7109375" style="77" customWidth="1"/>
    <col min="1544" max="1792" width="11.42578125" style="77"/>
    <col min="1793" max="1793" width="23.85546875" style="77" customWidth="1"/>
    <col min="1794" max="1794" width="17.5703125" style="77" customWidth="1"/>
    <col min="1795" max="1795" width="17.7109375" style="77" bestFit="1" customWidth="1"/>
    <col min="1796" max="1796" width="17" style="77" bestFit="1" customWidth="1"/>
    <col min="1797" max="1797" width="14.7109375" style="77" bestFit="1" customWidth="1"/>
    <col min="1798" max="1798" width="17.5703125" style="77" customWidth="1"/>
    <col min="1799" max="1799" width="20.7109375" style="77" customWidth="1"/>
    <col min="1800" max="2048" width="11.42578125" style="77"/>
    <col min="2049" max="2049" width="23.85546875" style="77" customWidth="1"/>
    <col min="2050" max="2050" width="17.5703125" style="77" customWidth="1"/>
    <col min="2051" max="2051" width="17.7109375" style="77" bestFit="1" customWidth="1"/>
    <col min="2052" max="2052" width="17" style="77" bestFit="1" customWidth="1"/>
    <col min="2053" max="2053" width="14.7109375" style="77" bestFit="1" customWidth="1"/>
    <col min="2054" max="2054" width="17.5703125" style="77" customWidth="1"/>
    <col min="2055" max="2055" width="20.7109375" style="77" customWidth="1"/>
    <col min="2056" max="2304" width="11.42578125" style="77"/>
    <col min="2305" max="2305" width="23.85546875" style="77" customWidth="1"/>
    <col min="2306" max="2306" width="17.5703125" style="77" customWidth="1"/>
    <col min="2307" max="2307" width="17.7109375" style="77" bestFit="1" customWidth="1"/>
    <col min="2308" max="2308" width="17" style="77" bestFit="1" customWidth="1"/>
    <col min="2309" max="2309" width="14.7109375" style="77" bestFit="1" customWidth="1"/>
    <col min="2310" max="2310" width="17.5703125" style="77" customWidth="1"/>
    <col min="2311" max="2311" width="20.7109375" style="77" customWidth="1"/>
    <col min="2312" max="2560" width="11.42578125" style="77"/>
    <col min="2561" max="2561" width="23.85546875" style="77" customWidth="1"/>
    <col min="2562" max="2562" width="17.5703125" style="77" customWidth="1"/>
    <col min="2563" max="2563" width="17.7109375" style="77" bestFit="1" customWidth="1"/>
    <col min="2564" max="2564" width="17" style="77" bestFit="1" customWidth="1"/>
    <col min="2565" max="2565" width="14.7109375" style="77" bestFit="1" customWidth="1"/>
    <col min="2566" max="2566" width="17.5703125" style="77" customWidth="1"/>
    <col min="2567" max="2567" width="20.7109375" style="77" customWidth="1"/>
    <col min="2568" max="2816" width="11.42578125" style="77"/>
    <col min="2817" max="2817" width="23.85546875" style="77" customWidth="1"/>
    <col min="2818" max="2818" width="17.5703125" style="77" customWidth="1"/>
    <col min="2819" max="2819" width="17.7109375" style="77" bestFit="1" customWidth="1"/>
    <col min="2820" max="2820" width="17" style="77" bestFit="1" customWidth="1"/>
    <col min="2821" max="2821" width="14.7109375" style="77" bestFit="1" customWidth="1"/>
    <col min="2822" max="2822" width="17.5703125" style="77" customWidth="1"/>
    <col min="2823" max="2823" width="20.7109375" style="77" customWidth="1"/>
    <col min="2824" max="3072" width="11.42578125" style="77"/>
    <col min="3073" max="3073" width="23.85546875" style="77" customWidth="1"/>
    <col min="3074" max="3074" width="17.5703125" style="77" customWidth="1"/>
    <col min="3075" max="3075" width="17.7109375" style="77" bestFit="1" customWidth="1"/>
    <col min="3076" max="3076" width="17" style="77" bestFit="1" customWidth="1"/>
    <col min="3077" max="3077" width="14.7109375" style="77" bestFit="1" customWidth="1"/>
    <col min="3078" max="3078" width="17.5703125" style="77" customWidth="1"/>
    <col min="3079" max="3079" width="20.7109375" style="77" customWidth="1"/>
    <col min="3080" max="3328" width="11.42578125" style="77"/>
    <col min="3329" max="3329" width="23.85546875" style="77" customWidth="1"/>
    <col min="3330" max="3330" width="17.5703125" style="77" customWidth="1"/>
    <col min="3331" max="3331" width="17.7109375" style="77" bestFit="1" customWidth="1"/>
    <col min="3332" max="3332" width="17" style="77" bestFit="1" customWidth="1"/>
    <col min="3333" max="3333" width="14.7109375" style="77" bestFit="1" customWidth="1"/>
    <col min="3334" max="3334" width="17.5703125" style="77" customWidth="1"/>
    <col min="3335" max="3335" width="20.7109375" style="77" customWidth="1"/>
    <col min="3336" max="3584" width="11.42578125" style="77"/>
    <col min="3585" max="3585" width="23.85546875" style="77" customWidth="1"/>
    <col min="3586" max="3586" width="17.5703125" style="77" customWidth="1"/>
    <col min="3587" max="3587" width="17.7109375" style="77" bestFit="1" customWidth="1"/>
    <col min="3588" max="3588" width="17" style="77" bestFit="1" customWidth="1"/>
    <col min="3589" max="3589" width="14.7109375" style="77" bestFit="1" customWidth="1"/>
    <col min="3590" max="3590" width="17.5703125" style="77" customWidth="1"/>
    <col min="3591" max="3591" width="20.7109375" style="77" customWidth="1"/>
    <col min="3592" max="3840" width="11.42578125" style="77"/>
    <col min="3841" max="3841" width="23.85546875" style="77" customWidth="1"/>
    <col min="3842" max="3842" width="17.5703125" style="77" customWidth="1"/>
    <col min="3843" max="3843" width="17.7109375" style="77" bestFit="1" customWidth="1"/>
    <col min="3844" max="3844" width="17" style="77" bestFit="1" customWidth="1"/>
    <col min="3845" max="3845" width="14.7109375" style="77" bestFit="1" customWidth="1"/>
    <col min="3846" max="3846" width="17.5703125" style="77" customWidth="1"/>
    <col min="3847" max="3847" width="20.7109375" style="77" customWidth="1"/>
    <col min="3848" max="4096" width="11.42578125" style="77"/>
    <col min="4097" max="4097" width="23.85546875" style="77" customWidth="1"/>
    <col min="4098" max="4098" width="17.5703125" style="77" customWidth="1"/>
    <col min="4099" max="4099" width="17.7109375" style="77" bestFit="1" customWidth="1"/>
    <col min="4100" max="4100" width="17" style="77" bestFit="1" customWidth="1"/>
    <col min="4101" max="4101" width="14.7109375" style="77" bestFit="1" customWidth="1"/>
    <col min="4102" max="4102" width="17.5703125" style="77" customWidth="1"/>
    <col min="4103" max="4103" width="20.7109375" style="77" customWidth="1"/>
    <col min="4104" max="4352" width="11.42578125" style="77"/>
    <col min="4353" max="4353" width="23.85546875" style="77" customWidth="1"/>
    <col min="4354" max="4354" width="17.5703125" style="77" customWidth="1"/>
    <col min="4355" max="4355" width="17.7109375" style="77" bestFit="1" customWidth="1"/>
    <col min="4356" max="4356" width="17" style="77" bestFit="1" customWidth="1"/>
    <col min="4357" max="4357" width="14.7109375" style="77" bestFit="1" customWidth="1"/>
    <col min="4358" max="4358" width="17.5703125" style="77" customWidth="1"/>
    <col min="4359" max="4359" width="20.7109375" style="77" customWidth="1"/>
    <col min="4360" max="4608" width="11.42578125" style="77"/>
    <col min="4609" max="4609" width="23.85546875" style="77" customWidth="1"/>
    <col min="4610" max="4610" width="17.5703125" style="77" customWidth="1"/>
    <col min="4611" max="4611" width="17.7109375" style="77" bestFit="1" customWidth="1"/>
    <col min="4612" max="4612" width="17" style="77" bestFit="1" customWidth="1"/>
    <col min="4613" max="4613" width="14.7109375" style="77" bestFit="1" customWidth="1"/>
    <col min="4614" max="4614" width="17.5703125" style="77" customWidth="1"/>
    <col min="4615" max="4615" width="20.7109375" style="77" customWidth="1"/>
    <col min="4616" max="4864" width="11.42578125" style="77"/>
    <col min="4865" max="4865" width="23.85546875" style="77" customWidth="1"/>
    <col min="4866" max="4866" width="17.5703125" style="77" customWidth="1"/>
    <col min="4867" max="4867" width="17.7109375" style="77" bestFit="1" customWidth="1"/>
    <col min="4868" max="4868" width="17" style="77" bestFit="1" customWidth="1"/>
    <col min="4869" max="4869" width="14.7109375" style="77" bestFit="1" customWidth="1"/>
    <col min="4870" max="4870" width="17.5703125" style="77" customWidth="1"/>
    <col min="4871" max="4871" width="20.7109375" style="77" customWidth="1"/>
    <col min="4872" max="5120" width="11.42578125" style="77"/>
    <col min="5121" max="5121" width="23.85546875" style="77" customWidth="1"/>
    <col min="5122" max="5122" width="17.5703125" style="77" customWidth="1"/>
    <col min="5123" max="5123" width="17.7109375" style="77" bestFit="1" customWidth="1"/>
    <col min="5124" max="5124" width="17" style="77" bestFit="1" customWidth="1"/>
    <col min="5125" max="5125" width="14.7109375" style="77" bestFit="1" customWidth="1"/>
    <col min="5126" max="5126" width="17.5703125" style="77" customWidth="1"/>
    <col min="5127" max="5127" width="20.7109375" style="77" customWidth="1"/>
    <col min="5128" max="5376" width="11.42578125" style="77"/>
    <col min="5377" max="5377" width="23.85546875" style="77" customWidth="1"/>
    <col min="5378" max="5378" width="17.5703125" style="77" customWidth="1"/>
    <col min="5379" max="5379" width="17.7109375" style="77" bestFit="1" customWidth="1"/>
    <col min="5380" max="5380" width="17" style="77" bestFit="1" customWidth="1"/>
    <col min="5381" max="5381" width="14.7109375" style="77" bestFit="1" customWidth="1"/>
    <col min="5382" max="5382" width="17.5703125" style="77" customWidth="1"/>
    <col min="5383" max="5383" width="20.7109375" style="77" customWidth="1"/>
    <col min="5384" max="5632" width="11.42578125" style="77"/>
    <col min="5633" max="5633" width="23.85546875" style="77" customWidth="1"/>
    <col min="5634" max="5634" width="17.5703125" style="77" customWidth="1"/>
    <col min="5635" max="5635" width="17.7109375" style="77" bestFit="1" customWidth="1"/>
    <col min="5636" max="5636" width="17" style="77" bestFit="1" customWidth="1"/>
    <col min="5637" max="5637" width="14.7109375" style="77" bestFit="1" customWidth="1"/>
    <col min="5638" max="5638" width="17.5703125" style="77" customWidth="1"/>
    <col min="5639" max="5639" width="20.7109375" style="77" customWidth="1"/>
    <col min="5640" max="5888" width="11.42578125" style="77"/>
    <col min="5889" max="5889" width="23.85546875" style="77" customWidth="1"/>
    <col min="5890" max="5890" width="17.5703125" style="77" customWidth="1"/>
    <col min="5891" max="5891" width="17.7109375" style="77" bestFit="1" customWidth="1"/>
    <col min="5892" max="5892" width="17" style="77" bestFit="1" customWidth="1"/>
    <col min="5893" max="5893" width="14.7109375" style="77" bestFit="1" customWidth="1"/>
    <col min="5894" max="5894" width="17.5703125" style="77" customWidth="1"/>
    <col min="5895" max="5895" width="20.7109375" style="77" customWidth="1"/>
    <col min="5896" max="6144" width="11.42578125" style="77"/>
    <col min="6145" max="6145" width="23.85546875" style="77" customWidth="1"/>
    <col min="6146" max="6146" width="17.5703125" style="77" customWidth="1"/>
    <col min="6147" max="6147" width="17.7109375" style="77" bestFit="1" customWidth="1"/>
    <col min="6148" max="6148" width="17" style="77" bestFit="1" customWidth="1"/>
    <col min="6149" max="6149" width="14.7109375" style="77" bestFit="1" customWidth="1"/>
    <col min="6150" max="6150" width="17.5703125" style="77" customWidth="1"/>
    <col min="6151" max="6151" width="20.7109375" style="77" customWidth="1"/>
    <col min="6152" max="6400" width="11.42578125" style="77"/>
    <col min="6401" max="6401" width="23.85546875" style="77" customWidth="1"/>
    <col min="6402" max="6402" width="17.5703125" style="77" customWidth="1"/>
    <col min="6403" max="6403" width="17.7109375" style="77" bestFit="1" customWidth="1"/>
    <col min="6404" max="6404" width="17" style="77" bestFit="1" customWidth="1"/>
    <col min="6405" max="6405" width="14.7109375" style="77" bestFit="1" customWidth="1"/>
    <col min="6406" max="6406" width="17.5703125" style="77" customWidth="1"/>
    <col min="6407" max="6407" width="20.7109375" style="77" customWidth="1"/>
    <col min="6408" max="6656" width="11.42578125" style="77"/>
    <col min="6657" max="6657" width="23.85546875" style="77" customWidth="1"/>
    <col min="6658" max="6658" width="17.5703125" style="77" customWidth="1"/>
    <col min="6659" max="6659" width="17.7109375" style="77" bestFit="1" customWidth="1"/>
    <col min="6660" max="6660" width="17" style="77" bestFit="1" customWidth="1"/>
    <col min="6661" max="6661" width="14.7109375" style="77" bestFit="1" customWidth="1"/>
    <col min="6662" max="6662" width="17.5703125" style="77" customWidth="1"/>
    <col min="6663" max="6663" width="20.7109375" style="77" customWidth="1"/>
    <col min="6664" max="6912" width="11.42578125" style="77"/>
    <col min="6913" max="6913" width="23.85546875" style="77" customWidth="1"/>
    <col min="6914" max="6914" width="17.5703125" style="77" customWidth="1"/>
    <col min="6915" max="6915" width="17.7109375" style="77" bestFit="1" customWidth="1"/>
    <col min="6916" max="6916" width="17" style="77" bestFit="1" customWidth="1"/>
    <col min="6917" max="6917" width="14.7109375" style="77" bestFit="1" customWidth="1"/>
    <col min="6918" max="6918" width="17.5703125" style="77" customWidth="1"/>
    <col min="6919" max="6919" width="20.7109375" style="77" customWidth="1"/>
    <col min="6920" max="7168" width="11.42578125" style="77"/>
    <col min="7169" max="7169" width="23.85546875" style="77" customWidth="1"/>
    <col min="7170" max="7170" width="17.5703125" style="77" customWidth="1"/>
    <col min="7171" max="7171" width="17.7109375" style="77" bestFit="1" customWidth="1"/>
    <col min="7172" max="7172" width="17" style="77" bestFit="1" customWidth="1"/>
    <col min="7173" max="7173" width="14.7109375" style="77" bestFit="1" customWidth="1"/>
    <col min="7174" max="7174" width="17.5703125" style="77" customWidth="1"/>
    <col min="7175" max="7175" width="20.7109375" style="77" customWidth="1"/>
    <col min="7176" max="7424" width="11.42578125" style="77"/>
    <col min="7425" max="7425" width="23.85546875" style="77" customWidth="1"/>
    <col min="7426" max="7426" width="17.5703125" style="77" customWidth="1"/>
    <col min="7427" max="7427" width="17.7109375" style="77" bestFit="1" customWidth="1"/>
    <col min="7428" max="7428" width="17" style="77" bestFit="1" customWidth="1"/>
    <col min="7429" max="7429" width="14.7109375" style="77" bestFit="1" customWidth="1"/>
    <col min="7430" max="7430" width="17.5703125" style="77" customWidth="1"/>
    <col min="7431" max="7431" width="20.7109375" style="77" customWidth="1"/>
    <col min="7432" max="7680" width="11.42578125" style="77"/>
    <col min="7681" max="7681" width="23.85546875" style="77" customWidth="1"/>
    <col min="7682" max="7682" width="17.5703125" style="77" customWidth="1"/>
    <col min="7683" max="7683" width="17.7109375" style="77" bestFit="1" customWidth="1"/>
    <col min="7684" max="7684" width="17" style="77" bestFit="1" customWidth="1"/>
    <col min="7685" max="7685" width="14.7109375" style="77" bestFit="1" customWidth="1"/>
    <col min="7686" max="7686" width="17.5703125" style="77" customWidth="1"/>
    <col min="7687" max="7687" width="20.7109375" style="77" customWidth="1"/>
    <col min="7688" max="7936" width="11.42578125" style="77"/>
    <col min="7937" max="7937" width="23.85546875" style="77" customWidth="1"/>
    <col min="7938" max="7938" width="17.5703125" style="77" customWidth="1"/>
    <col min="7939" max="7939" width="17.7109375" style="77" bestFit="1" customWidth="1"/>
    <col min="7940" max="7940" width="17" style="77" bestFit="1" customWidth="1"/>
    <col min="7941" max="7941" width="14.7109375" style="77" bestFit="1" customWidth="1"/>
    <col min="7942" max="7942" width="17.5703125" style="77" customWidth="1"/>
    <col min="7943" max="7943" width="20.7109375" style="77" customWidth="1"/>
    <col min="7944" max="8192" width="11.42578125" style="77"/>
    <col min="8193" max="8193" width="23.85546875" style="77" customWidth="1"/>
    <col min="8194" max="8194" width="17.5703125" style="77" customWidth="1"/>
    <col min="8195" max="8195" width="17.7109375" style="77" bestFit="1" customWidth="1"/>
    <col min="8196" max="8196" width="17" style="77" bestFit="1" customWidth="1"/>
    <col min="8197" max="8197" width="14.7109375" style="77" bestFit="1" customWidth="1"/>
    <col min="8198" max="8198" width="17.5703125" style="77" customWidth="1"/>
    <col min="8199" max="8199" width="20.7109375" style="77" customWidth="1"/>
    <col min="8200" max="8448" width="11.42578125" style="77"/>
    <col min="8449" max="8449" width="23.85546875" style="77" customWidth="1"/>
    <col min="8450" max="8450" width="17.5703125" style="77" customWidth="1"/>
    <col min="8451" max="8451" width="17.7109375" style="77" bestFit="1" customWidth="1"/>
    <col min="8452" max="8452" width="17" style="77" bestFit="1" customWidth="1"/>
    <col min="8453" max="8453" width="14.7109375" style="77" bestFit="1" customWidth="1"/>
    <col min="8454" max="8454" width="17.5703125" style="77" customWidth="1"/>
    <col min="8455" max="8455" width="20.7109375" style="77" customWidth="1"/>
    <col min="8456" max="8704" width="11.42578125" style="77"/>
    <col min="8705" max="8705" width="23.85546875" style="77" customWidth="1"/>
    <col min="8706" max="8706" width="17.5703125" style="77" customWidth="1"/>
    <col min="8707" max="8707" width="17.7109375" style="77" bestFit="1" customWidth="1"/>
    <col min="8708" max="8708" width="17" style="77" bestFit="1" customWidth="1"/>
    <col min="8709" max="8709" width="14.7109375" style="77" bestFit="1" customWidth="1"/>
    <col min="8710" max="8710" width="17.5703125" style="77" customWidth="1"/>
    <col min="8711" max="8711" width="20.7109375" style="77" customWidth="1"/>
    <col min="8712" max="8960" width="11.42578125" style="77"/>
    <col min="8961" max="8961" width="23.85546875" style="77" customWidth="1"/>
    <col min="8962" max="8962" width="17.5703125" style="77" customWidth="1"/>
    <col min="8963" max="8963" width="17.7109375" style="77" bestFit="1" customWidth="1"/>
    <col min="8964" max="8964" width="17" style="77" bestFit="1" customWidth="1"/>
    <col min="8965" max="8965" width="14.7109375" style="77" bestFit="1" customWidth="1"/>
    <col min="8966" max="8966" width="17.5703125" style="77" customWidth="1"/>
    <col min="8967" max="8967" width="20.7109375" style="77" customWidth="1"/>
    <col min="8968" max="9216" width="11.42578125" style="77"/>
    <col min="9217" max="9217" width="23.85546875" style="77" customWidth="1"/>
    <col min="9218" max="9218" width="17.5703125" style="77" customWidth="1"/>
    <col min="9219" max="9219" width="17.7109375" style="77" bestFit="1" customWidth="1"/>
    <col min="9220" max="9220" width="17" style="77" bestFit="1" customWidth="1"/>
    <col min="9221" max="9221" width="14.7109375" style="77" bestFit="1" customWidth="1"/>
    <col min="9222" max="9222" width="17.5703125" style="77" customWidth="1"/>
    <col min="9223" max="9223" width="20.7109375" style="77" customWidth="1"/>
    <col min="9224" max="9472" width="11.42578125" style="77"/>
    <col min="9473" max="9473" width="23.85546875" style="77" customWidth="1"/>
    <col min="9474" max="9474" width="17.5703125" style="77" customWidth="1"/>
    <col min="9475" max="9475" width="17.7109375" style="77" bestFit="1" customWidth="1"/>
    <col min="9476" max="9476" width="17" style="77" bestFit="1" customWidth="1"/>
    <col min="9477" max="9477" width="14.7109375" style="77" bestFit="1" customWidth="1"/>
    <col min="9478" max="9478" width="17.5703125" style="77" customWidth="1"/>
    <col min="9479" max="9479" width="20.7109375" style="77" customWidth="1"/>
    <col min="9480" max="9728" width="11.42578125" style="77"/>
    <col min="9729" max="9729" width="23.85546875" style="77" customWidth="1"/>
    <col min="9730" max="9730" width="17.5703125" style="77" customWidth="1"/>
    <col min="9731" max="9731" width="17.7109375" style="77" bestFit="1" customWidth="1"/>
    <col min="9732" max="9732" width="17" style="77" bestFit="1" customWidth="1"/>
    <col min="9733" max="9733" width="14.7109375" style="77" bestFit="1" customWidth="1"/>
    <col min="9734" max="9734" width="17.5703125" style="77" customWidth="1"/>
    <col min="9735" max="9735" width="20.7109375" style="77" customWidth="1"/>
    <col min="9736" max="9984" width="11.42578125" style="77"/>
    <col min="9985" max="9985" width="23.85546875" style="77" customWidth="1"/>
    <col min="9986" max="9986" width="17.5703125" style="77" customWidth="1"/>
    <col min="9987" max="9987" width="17.7109375" style="77" bestFit="1" customWidth="1"/>
    <col min="9988" max="9988" width="17" style="77" bestFit="1" customWidth="1"/>
    <col min="9989" max="9989" width="14.7109375" style="77" bestFit="1" customWidth="1"/>
    <col min="9990" max="9990" width="17.5703125" style="77" customWidth="1"/>
    <col min="9991" max="9991" width="20.7109375" style="77" customWidth="1"/>
    <col min="9992" max="10240" width="11.42578125" style="77"/>
    <col min="10241" max="10241" width="23.85546875" style="77" customWidth="1"/>
    <col min="10242" max="10242" width="17.5703125" style="77" customWidth="1"/>
    <col min="10243" max="10243" width="17.7109375" style="77" bestFit="1" customWidth="1"/>
    <col min="10244" max="10244" width="17" style="77" bestFit="1" customWidth="1"/>
    <col min="10245" max="10245" width="14.7109375" style="77" bestFit="1" customWidth="1"/>
    <col min="10246" max="10246" width="17.5703125" style="77" customWidth="1"/>
    <col min="10247" max="10247" width="20.7109375" style="77" customWidth="1"/>
    <col min="10248" max="10496" width="11.42578125" style="77"/>
    <col min="10497" max="10497" width="23.85546875" style="77" customWidth="1"/>
    <col min="10498" max="10498" width="17.5703125" style="77" customWidth="1"/>
    <col min="10499" max="10499" width="17.7109375" style="77" bestFit="1" customWidth="1"/>
    <col min="10500" max="10500" width="17" style="77" bestFit="1" customWidth="1"/>
    <col min="10501" max="10501" width="14.7109375" style="77" bestFit="1" customWidth="1"/>
    <col min="10502" max="10502" width="17.5703125" style="77" customWidth="1"/>
    <col min="10503" max="10503" width="20.7109375" style="77" customWidth="1"/>
    <col min="10504" max="10752" width="11.42578125" style="77"/>
    <col min="10753" max="10753" width="23.85546875" style="77" customWidth="1"/>
    <col min="10754" max="10754" width="17.5703125" style="77" customWidth="1"/>
    <col min="10755" max="10755" width="17.7109375" style="77" bestFit="1" customWidth="1"/>
    <col min="10756" max="10756" width="17" style="77" bestFit="1" customWidth="1"/>
    <col min="10757" max="10757" width="14.7109375" style="77" bestFit="1" customWidth="1"/>
    <col min="10758" max="10758" width="17.5703125" style="77" customWidth="1"/>
    <col min="10759" max="10759" width="20.7109375" style="77" customWidth="1"/>
    <col min="10760" max="11008" width="11.42578125" style="77"/>
    <col min="11009" max="11009" width="23.85546875" style="77" customWidth="1"/>
    <col min="11010" max="11010" width="17.5703125" style="77" customWidth="1"/>
    <col min="11011" max="11011" width="17.7109375" style="77" bestFit="1" customWidth="1"/>
    <col min="11012" max="11012" width="17" style="77" bestFit="1" customWidth="1"/>
    <col min="11013" max="11013" width="14.7109375" style="77" bestFit="1" customWidth="1"/>
    <col min="11014" max="11014" width="17.5703125" style="77" customWidth="1"/>
    <col min="11015" max="11015" width="20.7109375" style="77" customWidth="1"/>
    <col min="11016" max="11264" width="11.42578125" style="77"/>
    <col min="11265" max="11265" width="23.85546875" style="77" customWidth="1"/>
    <col min="11266" max="11266" width="17.5703125" style="77" customWidth="1"/>
    <col min="11267" max="11267" width="17.7109375" style="77" bestFit="1" customWidth="1"/>
    <col min="11268" max="11268" width="17" style="77" bestFit="1" customWidth="1"/>
    <col min="11269" max="11269" width="14.7109375" style="77" bestFit="1" customWidth="1"/>
    <col min="11270" max="11270" width="17.5703125" style="77" customWidth="1"/>
    <col min="11271" max="11271" width="20.7109375" style="77" customWidth="1"/>
    <col min="11272" max="11520" width="11.42578125" style="77"/>
    <col min="11521" max="11521" width="23.85546875" style="77" customWidth="1"/>
    <col min="11522" max="11522" width="17.5703125" style="77" customWidth="1"/>
    <col min="11523" max="11523" width="17.7109375" style="77" bestFit="1" customWidth="1"/>
    <col min="11524" max="11524" width="17" style="77" bestFit="1" customWidth="1"/>
    <col min="11525" max="11525" width="14.7109375" style="77" bestFit="1" customWidth="1"/>
    <col min="11526" max="11526" width="17.5703125" style="77" customWidth="1"/>
    <col min="11527" max="11527" width="20.7109375" style="77" customWidth="1"/>
    <col min="11528" max="11776" width="11.42578125" style="77"/>
    <col min="11777" max="11777" width="23.85546875" style="77" customWidth="1"/>
    <col min="11778" max="11778" width="17.5703125" style="77" customWidth="1"/>
    <col min="11779" max="11779" width="17.7109375" style="77" bestFit="1" customWidth="1"/>
    <col min="11780" max="11780" width="17" style="77" bestFit="1" customWidth="1"/>
    <col min="11781" max="11781" width="14.7109375" style="77" bestFit="1" customWidth="1"/>
    <col min="11782" max="11782" width="17.5703125" style="77" customWidth="1"/>
    <col min="11783" max="11783" width="20.7109375" style="77" customWidth="1"/>
    <col min="11784" max="12032" width="11.42578125" style="77"/>
    <col min="12033" max="12033" width="23.85546875" style="77" customWidth="1"/>
    <col min="12034" max="12034" width="17.5703125" style="77" customWidth="1"/>
    <col min="12035" max="12035" width="17.7109375" style="77" bestFit="1" customWidth="1"/>
    <col min="12036" max="12036" width="17" style="77" bestFit="1" customWidth="1"/>
    <col min="12037" max="12037" width="14.7109375" style="77" bestFit="1" customWidth="1"/>
    <col min="12038" max="12038" width="17.5703125" style="77" customWidth="1"/>
    <col min="12039" max="12039" width="20.7109375" style="77" customWidth="1"/>
    <col min="12040" max="12288" width="11.42578125" style="77"/>
    <col min="12289" max="12289" width="23.85546875" style="77" customWidth="1"/>
    <col min="12290" max="12290" width="17.5703125" style="77" customWidth="1"/>
    <col min="12291" max="12291" width="17.7109375" style="77" bestFit="1" customWidth="1"/>
    <col min="12292" max="12292" width="17" style="77" bestFit="1" customWidth="1"/>
    <col min="12293" max="12293" width="14.7109375" style="77" bestFit="1" customWidth="1"/>
    <col min="12294" max="12294" width="17.5703125" style="77" customWidth="1"/>
    <col min="12295" max="12295" width="20.7109375" style="77" customWidth="1"/>
    <col min="12296" max="12544" width="11.42578125" style="77"/>
    <col min="12545" max="12545" width="23.85546875" style="77" customWidth="1"/>
    <col min="12546" max="12546" width="17.5703125" style="77" customWidth="1"/>
    <col min="12547" max="12547" width="17.7109375" style="77" bestFit="1" customWidth="1"/>
    <col min="12548" max="12548" width="17" style="77" bestFit="1" customWidth="1"/>
    <col min="12549" max="12549" width="14.7109375" style="77" bestFit="1" customWidth="1"/>
    <col min="12550" max="12550" width="17.5703125" style="77" customWidth="1"/>
    <col min="12551" max="12551" width="20.7109375" style="77" customWidth="1"/>
    <col min="12552" max="12800" width="11.42578125" style="77"/>
    <col min="12801" max="12801" width="23.85546875" style="77" customWidth="1"/>
    <col min="12802" max="12802" width="17.5703125" style="77" customWidth="1"/>
    <col min="12803" max="12803" width="17.7109375" style="77" bestFit="1" customWidth="1"/>
    <col min="12804" max="12804" width="17" style="77" bestFit="1" customWidth="1"/>
    <col min="12805" max="12805" width="14.7109375" style="77" bestFit="1" customWidth="1"/>
    <col min="12806" max="12806" width="17.5703125" style="77" customWidth="1"/>
    <col min="12807" max="12807" width="20.7109375" style="77" customWidth="1"/>
    <col min="12808" max="13056" width="11.42578125" style="77"/>
    <col min="13057" max="13057" width="23.85546875" style="77" customWidth="1"/>
    <col min="13058" max="13058" width="17.5703125" style="77" customWidth="1"/>
    <col min="13059" max="13059" width="17.7109375" style="77" bestFit="1" customWidth="1"/>
    <col min="13060" max="13060" width="17" style="77" bestFit="1" customWidth="1"/>
    <col min="13061" max="13061" width="14.7109375" style="77" bestFit="1" customWidth="1"/>
    <col min="13062" max="13062" width="17.5703125" style="77" customWidth="1"/>
    <col min="13063" max="13063" width="20.7109375" style="77" customWidth="1"/>
    <col min="13064" max="13312" width="11.42578125" style="77"/>
    <col min="13313" max="13313" width="23.85546875" style="77" customWidth="1"/>
    <col min="13314" max="13314" width="17.5703125" style="77" customWidth="1"/>
    <col min="13315" max="13315" width="17.7109375" style="77" bestFit="1" customWidth="1"/>
    <col min="13316" max="13316" width="17" style="77" bestFit="1" customWidth="1"/>
    <col min="13317" max="13317" width="14.7109375" style="77" bestFit="1" customWidth="1"/>
    <col min="13318" max="13318" width="17.5703125" style="77" customWidth="1"/>
    <col min="13319" max="13319" width="20.7109375" style="77" customWidth="1"/>
    <col min="13320" max="13568" width="11.42578125" style="77"/>
    <col min="13569" max="13569" width="23.85546875" style="77" customWidth="1"/>
    <col min="13570" max="13570" width="17.5703125" style="77" customWidth="1"/>
    <col min="13571" max="13571" width="17.7109375" style="77" bestFit="1" customWidth="1"/>
    <col min="13572" max="13572" width="17" style="77" bestFit="1" customWidth="1"/>
    <col min="13573" max="13573" width="14.7109375" style="77" bestFit="1" customWidth="1"/>
    <col min="13574" max="13574" width="17.5703125" style="77" customWidth="1"/>
    <col min="13575" max="13575" width="20.7109375" style="77" customWidth="1"/>
    <col min="13576" max="13824" width="11.42578125" style="77"/>
    <col min="13825" max="13825" width="23.85546875" style="77" customWidth="1"/>
    <col min="13826" max="13826" width="17.5703125" style="77" customWidth="1"/>
    <col min="13827" max="13827" width="17.7109375" style="77" bestFit="1" customWidth="1"/>
    <col min="13828" max="13828" width="17" style="77" bestFit="1" customWidth="1"/>
    <col min="13829" max="13829" width="14.7109375" style="77" bestFit="1" customWidth="1"/>
    <col min="13830" max="13830" width="17.5703125" style="77" customWidth="1"/>
    <col min="13831" max="13831" width="20.7109375" style="77" customWidth="1"/>
    <col min="13832" max="14080" width="11.42578125" style="77"/>
    <col min="14081" max="14081" width="23.85546875" style="77" customWidth="1"/>
    <col min="14082" max="14082" width="17.5703125" style="77" customWidth="1"/>
    <col min="14083" max="14083" width="17.7109375" style="77" bestFit="1" customWidth="1"/>
    <col min="14084" max="14084" width="17" style="77" bestFit="1" customWidth="1"/>
    <col min="14085" max="14085" width="14.7109375" style="77" bestFit="1" customWidth="1"/>
    <col min="14086" max="14086" width="17.5703125" style="77" customWidth="1"/>
    <col min="14087" max="14087" width="20.7109375" style="77" customWidth="1"/>
    <col min="14088" max="14336" width="11.42578125" style="77"/>
    <col min="14337" max="14337" width="23.85546875" style="77" customWidth="1"/>
    <col min="14338" max="14338" width="17.5703125" style="77" customWidth="1"/>
    <col min="14339" max="14339" width="17.7109375" style="77" bestFit="1" customWidth="1"/>
    <col min="14340" max="14340" width="17" style="77" bestFit="1" customWidth="1"/>
    <col min="14341" max="14341" width="14.7109375" style="77" bestFit="1" customWidth="1"/>
    <col min="14342" max="14342" width="17.5703125" style="77" customWidth="1"/>
    <col min="14343" max="14343" width="20.7109375" style="77" customWidth="1"/>
    <col min="14344" max="14592" width="11.42578125" style="77"/>
    <col min="14593" max="14593" width="23.85546875" style="77" customWidth="1"/>
    <col min="14594" max="14594" width="17.5703125" style="77" customWidth="1"/>
    <col min="14595" max="14595" width="17.7109375" style="77" bestFit="1" customWidth="1"/>
    <col min="14596" max="14596" width="17" style="77" bestFit="1" customWidth="1"/>
    <col min="14597" max="14597" width="14.7109375" style="77" bestFit="1" customWidth="1"/>
    <col min="14598" max="14598" width="17.5703125" style="77" customWidth="1"/>
    <col min="14599" max="14599" width="20.7109375" style="77" customWidth="1"/>
    <col min="14600" max="14848" width="11.42578125" style="77"/>
    <col min="14849" max="14849" width="23.85546875" style="77" customWidth="1"/>
    <col min="14850" max="14850" width="17.5703125" style="77" customWidth="1"/>
    <col min="14851" max="14851" width="17.7109375" style="77" bestFit="1" customWidth="1"/>
    <col min="14852" max="14852" width="17" style="77" bestFit="1" customWidth="1"/>
    <col min="14853" max="14853" width="14.7109375" style="77" bestFit="1" customWidth="1"/>
    <col min="14854" max="14854" width="17.5703125" style="77" customWidth="1"/>
    <col min="14855" max="14855" width="20.7109375" style="77" customWidth="1"/>
    <col min="14856" max="15104" width="11.42578125" style="77"/>
    <col min="15105" max="15105" width="23.85546875" style="77" customWidth="1"/>
    <col min="15106" max="15106" width="17.5703125" style="77" customWidth="1"/>
    <col min="15107" max="15107" width="17.7109375" style="77" bestFit="1" customWidth="1"/>
    <col min="15108" max="15108" width="17" style="77" bestFit="1" customWidth="1"/>
    <col min="15109" max="15109" width="14.7109375" style="77" bestFit="1" customWidth="1"/>
    <col min="15110" max="15110" width="17.5703125" style="77" customWidth="1"/>
    <col min="15111" max="15111" width="20.7109375" style="77" customWidth="1"/>
    <col min="15112" max="15360" width="11.42578125" style="77"/>
    <col min="15361" max="15361" width="23.85546875" style="77" customWidth="1"/>
    <col min="15362" max="15362" width="17.5703125" style="77" customWidth="1"/>
    <col min="15363" max="15363" width="17.7109375" style="77" bestFit="1" customWidth="1"/>
    <col min="15364" max="15364" width="17" style="77" bestFit="1" customWidth="1"/>
    <col min="15365" max="15365" width="14.7109375" style="77" bestFit="1" customWidth="1"/>
    <col min="15366" max="15366" width="17.5703125" style="77" customWidth="1"/>
    <col min="15367" max="15367" width="20.7109375" style="77" customWidth="1"/>
    <col min="15368" max="15616" width="11.42578125" style="77"/>
    <col min="15617" max="15617" width="23.85546875" style="77" customWidth="1"/>
    <col min="15618" max="15618" width="17.5703125" style="77" customWidth="1"/>
    <col min="15619" max="15619" width="17.7109375" style="77" bestFit="1" customWidth="1"/>
    <col min="15620" max="15620" width="17" style="77" bestFit="1" customWidth="1"/>
    <col min="15621" max="15621" width="14.7109375" style="77" bestFit="1" customWidth="1"/>
    <col min="15622" max="15622" width="17.5703125" style="77" customWidth="1"/>
    <col min="15623" max="15623" width="20.7109375" style="77" customWidth="1"/>
    <col min="15624" max="15872" width="11.42578125" style="77"/>
    <col min="15873" max="15873" width="23.85546875" style="77" customWidth="1"/>
    <col min="15874" max="15874" width="17.5703125" style="77" customWidth="1"/>
    <col min="15875" max="15875" width="17.7109375" style="77" bestFit="1" customWidth="1"/>
    <col min="15876" max="15876" width="17" style="77" bestFit="1" customWidth="1"/>
    <col min="15877" max="15877" width="14.7109375" style="77" bestFit="1" customWidth="1"/>
    <col min="15878" max="15878" width="17.5703125" style="77" customWidth="1"/>
    <col min="15879" max="15879" width="20.7109375" style="77" customWidth="1"/>
    <col min="15880" max="16128" width="11.42578125" style="77"/>
    <col min="16129" max="16129" width="23.85546875" style="77" customWidth="1"/>
    <col min="16130" max="16130" width="17.5703125" style="77" customWidth="1"/>
    <col min="16131" max="16131" width="17.7109375" style="77" bestFit="1" customWidth="1"/>
    <col min="16132" max="16132" width="17" style="77" bestFit="1" customWidth="1"/>
    <col min="16133" max="16133" width="14.7109375" style="77" bestFit="1" customWidth="1"/>
    <col min="16134" max="16134" width="17.5703125" style="77" customWidth="1"/>
    <col min="16135" max="16135" width="20.7109375" style="77" customWidth="1"/>
    <col min="16136" max="16384" width="11.42578125" style="77"/>
  </cols>
  <sheetData>
    <row r="1" spans="1:10" s="75" customFormat="1">
      <c r="A1" s="376" t="s">
        <v>105</v>
      </c>
      <c r="B1" s="377"/>
      <c r="C1" s="377"/>
      <c r="D1" s="377"/>
      <c r="E1" s="378"/>
      <c r="F1" s="7"/>
    </row>
    <row r="2" spans="1:10" s="75" customFormat="1">
      <c r="A2" s="382" t="s">
        <v>89</v>
      </c>
      <c r="B2" s="383"/>
      <c r="C2" s="383"/>
      <c r="D2" s="383"/>
      <c r="E2" s="384"/>
      <c r="F2" s="141"/>
      <c r="G2" s="177"/>
    </row>
    <row r="3" spans="1:10" s="75" customFormat="1" ht="11.25" customHeight="1">
      <c r="A3" s="425" t="s">
        <v>508</v>
      </c>
      <c r="B3" s="383"/>
      <c r="C3" s="383"/>
      <c r="D3" s="383"/>
      <c r="E3" s="880"/>
      <c r="F3" s="141"/>
      <c r="G3" s="177"/>
    </row>
    <row r="4" spans="1:10" ht="12" thickBot="1">
      <c r="A4" s="221" t="s">
        <v>5</v>
      </c>
      <c r="B4" s="76"/>
      <c r="C4" s="76"/>
      <c r="D4" s="76"/>
      <c r="E4" s="301"/>
    </row>
    <row r="5" spans="1:10" ht="55.5" customHeight="1" thickTop="1">
      <c r="A5" s="624" t="s">
        <v>51</v>
      </c>
      <c r="B5" s="98" t="s">
        <v>504</v>
      </c>
      <c r="C5" s="163" t="s">
        <v>509</v>
      </c>
      <c r="D5" s="98" t="s">
        <v>505</v>
      </c>
      <c r="E5" s="163" t="s">
        <v>506</v>
      </c>
      <c r="G5" s="155"/>
      <c r="J5" s="152"/>
    </row>
    <row r="6" spans="1:10" s="75" customFormat="1" ht="12" customHeight="1">
      <c r="A6" s="156" t="s">
        <v>8</v>
      </c>
      <c r="B6" s="778">
        <v>15942486.005299998</v>
      </c>
      <c r="C6" s="216">
        <v>-124792.77108000015</v>
      </c>
      <c r="D6" s="216">
        <v>1551270.60693</v>
      </c>
      <c r="E6" s="216">
        <f>SUM(B6:D6)</f>
        <v>17368963.841149997</v>
      </c>
      <c r="F6" s="78"/>
      <c r="G6" s="217"/>
      <c r="H6" s="78"/>
      <c r="J6" s="153"/>
    </row>
    <row r="7" spans="1:10" s="75" customFormat="1" ht="12" customHeight="1">
      <c r="A7" s="156" t="s">
        <v>9</v>
      </c>
      <c r="B7" s="778">
        <v>6457925.4255499998</v>
      </c>
      <c r="C7" s="216">
        <v>-84806.949139999779</v>
      </c>
      <c r="D7" s="216">
        <v>413129.03946</v>
      </c>
      <c r="E7" s="216">
        <f t="shared" ref="E7:E20" si="0">SUM(B7:D7)</f>
        <v>6786247.5158699993</v>
      </c>
      <c r="F7" s="78"/>
      <c r="G7" s="217"/>
      <c r="H7" s="78"/>
    </row>
    <row r="8" spans="1:10" s="75" customFormat="1" ht="12" customHeight="1">
      <c r="A8" s="156" t="s">
        <v>510</v>
      </c>
      <c r="B8" s="778">
        <v>16385304.125150001</v>
      </c>
      <c r="C8" s="216">
        <v>-223261.6685700001</v>
      </c>
      <c r="D8" s="216">
        <v>1079093.6575</v>
      </c>
      <c r="E8" s="216">
        <f t="shared" si="0"/>
        <v>17241136.114080001</v>
      </c>
      <c r="F8" s="78"/>
      <c r="G8" s="217"/>
      <c r="H8" s="78"/>
    </row>
    <row r="9" spans="1:10" s="75" customFormat="1" ht="12" customHeight="1">
      <c r="A9" s="156" t="s">
        <v>11</v>
      </c>
      <c r="B9" s="778">
        <v>2383083.32332</v>
      </c>
      <c r="C9" s="216">
        <v>-29852.723510000011</v>
      </c>
      <c r="D9" s="216">
        <v>168034.1838</v>
      </c>
      <c r="E9" s="216">
        <f t="shared" si="0"/>
        <v>2521264.7836100003</v>
      </c>
      <c r="F9" s="78"/>
      <c r="G9" s="217"/>
      <c r="H9" s="78"/>
    </row>
    <row r="10" spans="1:10" s="75" customFormat="1" ht="12" customHeight="1">
      <c r="A10" s="156" t="s">
        <v>12</v>
      </c>
      <c r="B10" s="778">
        <v>1562387.19068</v>
      </c>
      <c r="C10" s="216">
        <v>-19115.905660000019</v>
      </c>
      <c r="D10" s="216">
        <v>37775.322090000001</v>
      </c>
      <c r="E10" s="216">
        <f t="shared" si="0"/>
        <v>1581046.60711</v>
      </c>
      <c r="F10" s="78"/>
      <c r="G10" s="217"/>
      <c r="H10" s="78"/>
    </row>
    <row r="11" spans="1:10" s="75" customFormat="1" ht="12" customHeight="1">
      <c r="A11" s="156" t="s">
        <v>13</v>
      </c>
      <c r="B11" s="778">
        <v>846854.00488999998</v>
      </c>
      <c r="C11" s="216">
        <v>-9883.3837100000055</v>
      </c>
      <c r="D11" s="216">
        <v>55067.85633000001</v>
      </c>
      <c r="E11" s="216">
        <f t="shared" si="0"/>
        <v>892038.47751</v>
      </c>
      <c r="F11" s="78"/>
      <c r="G11" s="217"/>
      <c r="H11" s="78"/>
    </row>
    <row r="12" spans="1:10" s="75" customFormat="1" ht="12" customHeight="1">
      <c r="A12" s="156" t="s">
        <v>14</v>
      </c>
      <c r="B12" s="778">
        <v>2635583.5844399994</v>
      </c>
      <c r="C12" s="216">
        <v>-29251.166429999983</v>
      </c>
      <c r="D12" s="216">
        <v>250911.07334</v>
      </c>
      <c r="E12" s="216">
        <f t="shared" si="0"/>
        <v>2857243.4913499993</v>
      </c>
      <c r="F12" s="78"/>
      <c r="G12" s="217"/>
      <c r="H12" s="78"/>
    </row>
    <row r="13" spans="1:10" s="75" customFormat="1" ht="12" customHeight="1">
      <c r="A13" s="156" t="s">
        <v>15</v>
      </c>
      <c r="B13" s="778">
        <v>7875243.9222699981</v>
      </c>
      <c r="C13" s="216">
        <v>-91237.525330000091</v>
      </c>
      <c r="D13" s="216">
        <v>1314976.32152</v>
      </c>
      <c r="E13" s="216">
        <f t="shared" si="0"/>
        <v>9098982.7184599992</v>
      </c>
      <c r="F13" s="78"/>
      <c r="G13" s="217"/>
      <c r="H13" s="78"/>
    </row>
    <row r="14" spans="1:10" s="75" customFormat="1" ht="12" customHeight="1">
      <c r="A14" s="156" t="s">
        <v>16</v>
      </c>
      <c r="B14" s="778">
        <v>2979657.2380299997</v>
      </c>
      <c r="C14" s="216">
        <v>-35375.464030000032</v>
      </c>
      <c r="D14" s="216">
        <v>192465.18375999999</v>
      </c>
      <c r="E14" s="216">
        <f t="shared" si="0"/>
        <v>3136746.9577599997</v>
      </c>
      <c r="F14" s="78"/>
      <c r="G14" s="217"/>
      <c r="H14" s="78"/>
    </row>
    <row r="15" spans="1:10" s="75" customFormat="1" ht="12" customHeight="1">
      <c r="A15" s="156" t="s">
        <v>52</v>
      </c>
      <c r="B15" s="778">
        <v>4287044.0411999999</v>
      </c>
      <c r="C15" s="216">
        <v>-51298.403160000045</v>
      </c>
      <c r="D15" s="216">
        <v>236434.69652</v>
      </c>
      <c r="E15" s="216">
        <f t="shared" si="0"/>
        <v>4472180.3345599994</v>
      </c>
      <c r="F15" s="78"/>
      <c r="G15" s="217"/>
      <c r="H15" s="78"/>
    </row>
    <row r="16" spans="1:10" s="75" customFormat="1" ht="12" customHeight="1">
      <c r="A16" s="156" t="s">
        <v>18</v>
      </c>
      <c r="B16" s="778">
        <v>3790633.88485</v>
      </c>
      <c r="C16" s="216">
        <v>-56592.432110000082</v>
      </c>
      <c r="D16" s="216">
        <v>202083.84776999999</v>
      </c>
      <c r="E16" s="216">
        <f t="shared" si="0"/>
        <v>3936125.30051</v>
      </c>
      <c r="F16" s="78"/>
      <c r="G16" s="217"/>
      <c r="H16" s="78"/>
    </row>
    <row r="17" spans="1:8" s="75" customFormat="1" ht="12" customHeight="1">
      <c r="A17" s="156" t="s">
        <v>19</v>
      </c>
      <c r="B17" s="778">
        <v>2707701.0783899995</v>
      </c>
      <c r="C17" s="216">
        <v>-39787.062180000081</v>
      </c>
      <c r="D17" s="216">
        <v>187990.78774</v>
      </c>
      <c r="E17" s="216">
        <f t="shared" si="0"/>
        <v>2855904.8039499996</v>
      </c>
      <c r="F17" s="78"/>
      <c r="G17" s="218"/>
      <c r="H17" s="78"/>
    </row>
    <row r="18" spans="1:8" s="75" customFormat="1" ht="12" customHeight="1">
      <c r="A18" s="156" t="s">
        <v>20</v>
      </c>
      <c r="B18" s="778">
        <v>1521624.9845700001</v>
      </c>
      <c r="C18" s="216">
        <v>-12683.081140000035</v>
      </c>
      <c r="D18" s="216">
        <v>678160.94357</v>
      </c>
      <c r="E18" s="216">
        <f t="shared" si="0"/>
        <v>2187102.8470000001</v>
      </c>
      <c r="F18" s="78"/>
      <c r="G18" s="218"/>
      <c r="H18" s="78"/>
    </row>
    <row r="19" spans="1:8" s="75" customFormat="1" ht="12" customHeight="1">
      <c r="A19" s="156" t="s">
        <v>21</v>
      </c>
      <c r="B19" s="778">
        <v>11711227.3356</v>
      </c>
      <c r="C19" s="216">
        <v>-55020.955900000001</v>
      </c>
      <c r="D19" s="216">
        <v>869637.92558000004</v>
      </c>
      <c r="E19" s="216">
        <f t="shared" si="0"/>
        <v>12525844.30528</v>
      </c>
      <c r="F19" s="78"/>
      <c r="G19" s="218"/>
      <c r="H19" s="78"/>
    </row>
    <row r="20" spans="1:8" s="75" customFormat="1" ht="12" customHeight="1">
      <c r="A20" s="614" t="s">
        <v>22</v>
      </c>
      <c r="B20" s="778">
        <v>5667417.0357600003</v>
      </c>
      <c r="C20" s="216">
        <v>-73873.337860000087</v>
      </c>
      <c r="D20" s="216">
        <v>363844.27545000002</v>
      </c>
      <c r="E20" s="216">
        <f t="shared" si="0"/>
        <v>5957387.9733499996</v>
      </c>
      <c r="F20" s="78"/>
      <c r="G20" s="218"/>
      <c r="H20" s="78"/>
    </row>
    <row r="21" spans="1:8" s="84" customFormat="1" ht="21" customHeight="1" thickBot="1">
      <c r="A21" s="618" t="s">
        <v>7</v>
      </c>
      <c r="B21" s="779">
        <v>86754173.180000007</v>
      </c>
      <c r="C21" s="779">
        <v>-936832.82981000049</v>
      </c>
      <c r="D21" s="779">
        <v>7600875.7213599989</v>
      </c>
      <c r="E21" s="779">
        <f>SUM(E6:E20)</f>
        <v>93418216.071550012</v>
      </c>
      <c r="F21" s="78"/>
      <c r="G21" s="219"/>
      <c r="H21" s="78"/>
    </row>
    <row r="22" spans="1:8" s="75" customFormat="1" ht="14.25" customHeight="1" thickTop="1">
      <c r="A22" s="179" t="s">
        <v>507</v>
      </c>
      <c r="B22" s="104"/>
      <c r="C22" s="104"/>
      <c r="D22" s="104"/>
      <c r="E22" s="104"/>
      <c r="F22" s="222"/>
      <c r="G22" s="220"/>
    </row>
    <row r="23" spans="1:8" s="75" customFormat="1" ht="15" customHeight="1">
      <c r="A23" s="104"/>
      <c r="B23" s="104"/>
      <c r="C23" s="104"/>
      <c r="D23" s="104"/>
      <c r="E23" s="104"/>
      <c r="F23" s="222"/>
      <c r="G23" s="223"/>
    </row>
    <row r="24" spans="1:8" s="75" customFormat="1" ht="15" customHeight="1">
      <c r="A24" s="104"/>
      <c r="B24" s="104"/>
      <c r="C24" s="215"/>
      <c r="D24" s="213"/>
      <c r="E24" s="213"/>
      <c r="F24" s="104"/>
      <c r="G24" s="223"/>
    </row>
    <row r="25" spans="1:8" s="75" customFormat="1">
      <c r="A25" s="104"/>
      <c r="B25" s="104"/>
      <c r="C25" s="215"/>
      <c r="D25" s="213"/>
      <c r="E25" s="213"/>
      <c r="F25" s="104"/>
      <c r="G25" s="223"/>
    </row>
    <row r="26" spans="1:8" s="75" customFormat="1">
      <c r="A26" s="104"/>
      <c r="B26" s="104"/>
      <c r="C26" s="213"/>
      <c r="D26" s="213"/>
      <c r="E26" s="213"/>
      <c r="F26" s="104"/>
      <c r="G26" s="223"/>
    </row>
    <row r="27" spans="1:8" s="75" customFormat="1">
      <c r="A27" s="104"/>
      <c r="B27" s="104"/>
      <c r="C27" s="213"/>
      <c r="D27" s="213"/>
      <c r="E27" s="213"/>
      <c r="F27" s="104"/>
      <c r="G27" s="223"/>
    </row>
    <row r="28" spans="1:8" s="75" customFormat="1">
      <c r="A28" s="104"/>
      <c r="B28" s="104"/>
      <c r="C28" s="213"/>
      <c r="D28" s="213"/>
      <c r="E28" s="213"/>
      <c r="F28" s="104"/>
    </row>
    <row r="29" spans="1:8" s="75" customFormat="1">
      <c r="C29" s="74"/>
      <c r="D29" s="74"/>
      <c r="E29" s="74"/>
    </row>
    <row r="30" spans="1:8" s="75" customFormat="1">
      <c r="C30" s="74"/>
      <c r="D30" s="74"/>
      <c r="E30" s="74"/>
    </row>
    <row r="31" spans="1:8" s="75" customFormat="1">
      <c r="C31" s="74"/>
      <c r="D31" s="74"/>
      <c r="E31" s="74"/>
    </row>
    <row r="32" spans="1:8" s="75" customFormat="1">
      <c r="C32" s="74"/>
      <c r="D32" s="74"/>
      <c r="E32" s="74"/>
    </row>
    <row r="33" spans="3:5" s="75" customFormat="1">
      <c r="C33" s="74"/>
      <c r="D33" s="74"/>
      <c r="E33" s="74"/>
    </row>
    <row r="34" spans="3:5" s="75" customFormat="1">
      <c r="C34" s="74"/>
      <c r="D34" s="74"/>
      <c r="E34" s="74"/>
    </row>
    <row r="35" spans="3:5" s="75" customFormat="1">
      <c r="C35" s="74"/>
      <c r="D35" s="74"/>
      <c r="E35" s="74"/>
    </row>
    <row r="36" spans="3:5" s="75" customFormat="1">
      <c r="C36" s="74"/>
      <c r="D36" s="74"/>
      <c r="E36" s="74"/>
    </row>
    <row r="37" spans="3:5" s="75" customFormat="1">
      <c r="C37" s="74"/>
      <c r="D37" s="74"/>
      <c r="E37" s="74"/>
    </row>
    <row r="38" spans="3:5" s="75" customFormat="1">
      <c r="C38" s="74"/>
      <c r="D38" s="74"/>
      <c r="E38" s="74"/>
    </row>
    <row r="39" spans="3:5" s="75" customFormat="1"/>
    <row r="40" spans="3:5" s="75" customFormat="1"/>
    <row r="41" spans="3:5" s="75" customFormat="1"/>
    <row r="42" spans="3:5" s="75" customFormat="1"/>
    <row r="43" spans="3:5" s="75" customFormat="1"/>
    <row r="44" spans="3:5" s="75" customFormat="1"/>
    <row r="45" spans="3:5" s="75" customFormat="1"/>
    <row r="46" spans="3:5" s="75" customFormat="1"/>
    <row r="47" spans="3:5" s="75" customFormat="1"/>
    <row r="48" spans="3:5" s="75" customFormat="1"/>
    <row r="49" s="75" customFormat="1"/>
    <row r="50" s="75" customFormat="1"/>
    <row r="51" s="75" customFormat="1"/>
    <row r="52" s="75" customFormat="1"/>
    <row r="53" s="75" customFormat="1"/>
    <row r="54" s="75" customFormat="1"/>
    <row r="55" s="75" customFormat="1"/>
    <row r="56" s="75" customFormat="1"/>
    <row r="57" s="75" customFormat="1"/>
    <row r="58" s="75" customFormat="1"/>
    <row r="59" s="75" customFormat="1"/>
    <row r="60" s="75" customFormat="1"/>
    <row r="61" s="75" customFormat="1"/>
    <row r="62" s="75" customFormat="1"/>
    <row r="63" s="75" customFormat="1"/>
    <row r="64" s="75" customFormat="1"/>
    <row r="65" s="75" customFormat="1"/>
    <row r="66" s="75" customFormat="1"/>
    <row r="67" s="75" customFormat="1"/>
    <row r="68" s="75" customFormat="1"/>
    <row r="69" s="75" customFormat="1"/>
    <row r="70" s="75" customFormat="1"/>
    <row r="71" s="75" customFormat="1"/>
    <row r="72" s="75" customFormat="1"/>
    <row r="73" s="75" customFormat="1"/>
    <row r="74" s="75" customFormat="1"/>
    <row r="75" s="75" customFormat="1"/>
    <row r="76" s="75" customFormat="1"/>
    <row r="77" s="75" customFormat="1"/>
    <row r="78" s="75" customFormat="1"/>
    <row r="79" s="75" customFormat="1"/>
    <row r="80" s="75" customFormat="1"/>
    <row r="81" s="75" customFormat="1"/>
    <row r="82" s="75" customFormat="1"/>
    <row r="83" s="75" customFormat="1"/>
    <row r="84" s="75" customFormat="1"/>
    <row r="85" s="75" customFormat="1"/>
    <row r="86" s="75" customFormat="1"/>
    <row r="87" s="75" customFormat="1"/>
    <row r="88" s="75" customFormat="1"/>
    <row r="89" s="75" customFormat="1"/>
    <row r="90" s="75" customFormat="1"/>
    <row r="91" s="75" customFormat="1"/>
    <row r="92" s="75" customFormat="1"/>
    <row r="93" s="75" customFormat="1"/>
    <row r="94" s="75" customFormat="1"/>
    <row r="95" s="75" customFormat="1"/>
    <row r="96" s="75" customFormat="1"/>
    <row r="97" s="75" customFormat="1"/>
    <row r="98" s="75" customFormat="1"/>
    <row r="99" s="75" customFormat="1"/>
    <row r="100" s="75" customFormat="1"/>
    <row r="101" s="75" customFormat="1"/>
    <row r="102" s="75" customFormat="1"/>
    <row r="103" s="75" customFormat="1"/>
    <row r="104" s="75" customFormat="1"/>
    <row r="105" s="75" customFormat="1"/>
    <row r="106" s="75" customFormat="1"/>
    <row r="107" s="75" customFormat="1"/>
    <row r="108" s="75" customFormat="1"/>
    <row r="109" s="75" customFormat="1"/>
    <row r="110" s="75" customFormat="1"/>
    <row r="111" s="75" customFormat="1"/>
    <row r="112" s="75" customFormat="1"/>
    <row r="113" s="75" customFormat="1"/>
    <row r="114" s="75" customFormat="1"/>
    <row r="115" s="75" customFormat="1"/>
    <row r="116" s="75" customFormat="1"/>
    <row r="117" s="75" customFormat="1"/>
    <row r="118" s="75" customFormat="1"/>
    <row r="119" s="75" customFormat="1"/>
    <row r="120" s="75" customFormat="1"/>
    <row r="121" s="75" customFormat="1"/>
    <row r="122" s="75" customFormat="1"/>
    <row r="123" s="75" customFormat="1"/>
    <row r="124" s="75" customFormat="1"/>
    <row r="125" s="75" customFormat="1"/>
    <row r="126" s="75" customFormat="1"/>
    <row r="127" s="75" customFormat="1"/>
    <row r="128" s="75" customFormat="1"/>
    <row r="129" s="75" customFormat="1"/>
    <row r="130" s="75" customFormat="1"/>
    <row r="131" s="75" customFormat="1"/>
    <row r="132" s="75" customFormat="1"/>
    <row r="133" s="75" customFormat="1"/>
    <row r="134" s="75" customFormat="1"/>
    <row r="135" s="75" customFormat="1"/>
    <row r="136" s="75" customFormat="1"/>
    <row r="137" s="75" customFormat="1"/>
    <row r="138" s="75" customFormat="1"/>
    <row r="139" s="75" customFormat="1"/>
    <row r="140" s="75" customFormat="1"/>
    <row r="141" s="75" customFormat="1"/>
    <row r="142" s="75" customFormat="1"/>
    <row r="143" s="75" customFormat="1"/>
    <row r="144" s="75" customFormat="1"/>
    <row r="145" s="75" customFormat="1"/>
    <row r="146" s="75" customFormat="1"/>
    <row r="147" s="75" customFormat="1"/>
    <row r="148" s="75" customFormat="1"/>
    <row r="149" s="75" customFormat="1"/>
    <row r="150" s="75" customFormat="1"/>
    <row r="151" s="75" customFormat="1"/>
    <row r="152" s="75" customFormat="1"/>
    <row r="153" s="75" customFormat="1"/>
    <row r="154" s="75" customFormat="1"/>
    <row r="155" s="75" customFormat="1"/>
    <row r="156" s="75" customFormat="1"/>
    <row r="157" s="75" customFormat="1"/>
    <row r="158" s="75" customFormat="1"/>
    <row r="159" s="75" customFormat="1"/>
    <row r="160" s="75" customFormat="1"/>
    <row r="161" s="75" customFormat="1"/>
    <row r="162" s="75" customFormat="1"/>
    <row r="163" s="75" customFormat="1"/>
    <row r="164" s="75" customFormat="1"/>
    <row r="165" s="75" customFormat="1"/>
    <row r="166" s="75" customFormat="1"/>
    <row r="167" s="75" customFormat="1"/>
    <row r="168" s="75" customFormat="1"/>
    <row r="169" s="75" customFormat="1"/>
    <row r="170" s="75" customFormat="1"/>
    <row r="171" s="75" customFormat="1"/>
    <row r="172" s="75" customFormat="1"/>
    <row r="173" s="75" customFormat="1"/>
    <row r="174" s="75" customFormat="1"/>
    <row r="175" s="75" customFormat="1"/>
    <row r="176" s="75" customFormat="1"/>
    <row r="177" s="75" customFormat="1"/>
    <row r="178" s="75" customFormat="1"/>
    <row r="179" s="75" customFormat="1"/>
    <row r="180" s="75" customFormat="1"/>
    <row r="181" s="75" customFormat="1"/>
    <row r="182" s="75" customFormat="1"/>
    <row r="183" s="75" customFormat="1"/>
    <row r="184" s="75" customFormat="1"/>
    <row r="185" s="75" customFormat="1"/>
    <row r="186" s="75" customFormat="1"/>
    <row r="187" s="75" customFormat="1"/>
    <row r="188" s="75" customFormat="1"/>
    <row r="189" s="75" customFormat="1"/>
    <row r="190" s="75" customFormat="1"/>
    <row r="191" s="75" customFormat="1"/>
    <row r="192" s="75" customFormat="1"/>
    <row r="193" s="75" customFormat="1"/>
    <row r="194" s="75" customFormat="1"/>
    <row r="195" s="75" customFormat="1"/>
    <row r="196" s="75" customFormat="1"/>
    <row r="197" s="75" customFormat="1"/>
    <row r="198" s="75" customFormat="1"/>
    <row r="199" s="75" customFormat="1"/>
    <row r="200" s="75" customFormat="1"/>
    <row r="201" s="75" customFormat="1"/>
    <row r="202" s="75" customFormat="1"/>
    <row r="203" s="75" customFormat="1"/>
    <row r="204" s="75" customFormat="1"/>
    <row r="205" s="75" customFormat="1"/>
    <row r="206" s="75" customFormat="1"/>
    <row r="207" s="75" customFormat="1"/>
    <row r="208" s="75" customFormat="1"/>
    <row r="209" s="75" customFormat="1"/>
    <row r="210" s="75" customFormat="1"/>
    <row r="211" s="75" customFormat="1"/>
    <row r="212" s="75" customFormat="1"/>
    <row r="213" s="75" customFormat="1"/>
    <row r="214" s="75" customFormat="1"/>
    <row r="215" s="75" customFormat="1"/>
    <row r="216" s="75" customFormat="1"/>
    <row r="217" s="75" customFormat="1"/>
    <row r="218" s="75" customFormat="1"/>
    <row r="219" s="75" customFormat="1"/>
    <row r="220" s="75" customFormat="1"/>
    <row r="221" s="75" customFormat="1"/>
    <row r="222" s="75" customFormat="1"/>
    <row r="223" s="75" customFormat="1"/>
    <row r="224" s="75" customFormat="1"/>
    <row r="225" s="75" customFormat="1"/>
    <row r="226" s="75" customFormat="1"/>
    <row r="227" s="75" customFormat="1"/>
    <row r="228" s="75" customFormat="1"/>
    <row r="229" s="75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52"/>
  <sheetViews>
    <sheetView showGridLines="0" zoomScaleNormal="100" zoomScaleSheetLayoutView="100" workbookViewId="0">
      <selection activeCell="A105" sqref="A105"/>
    </sheetView>
  </sheetViews>
  <sheetFormatPr baseColWidth="10" defaultColWidth="11.42578125" defaultRowHeight="12.75" zeroHeight="1"/>
  <cols>
    <col min="1" max="1" width="93.7109375" style="166" customWidth="1"/>
    <col min="2" max="2" width="22.28515625" style="166" customWidth="1"/>
    <col min="3" max="3" width="24.7109375" style="166" customWidth="1"/>
    <col min="4" max="4" width="21" style="166" customWidth="1"/>
    <col min="5" max="6" width="11.42578125" style="166" customWidth="1"/>
    <col min="7" max="16384" width="11.42578125" style="166"/>
  </cols>
  <sheetData>
    <row r="1" spans="1:4" s="247" customFormat="1" ht="13.5" customHeight="1">
      <c r="A1" s="388" t="s">
        <v>53</v>
      </c>
      <c r="B1" s="647"/>
      <c r="C1" s="647"/>
      <c r="D1" s="648"/>
    </row>
    <row r="2" spans="1:4" s="247" customFormat="1" ht="13.5" customHeight="1">
      <c r="A2" s="379" t="s">
        <v>76</v>
      </c>
      <c r="B2" s="649"/>
      <c r="C2" s="649"/>
      <c r="D2" s="650"/>
    </row>
    <row r="3" spans="1:4" ht="13.5" customHeight="1" thickBot="1">
      <c r="A3" s="646" t="s">
        <v>5</v>
      </c>
      <c r="B3" s="645"/>
      <c r="C3" s="645"/>
    </row>
    <row r="4" spans="1:4" ht="40.5" customHeight="1" thickTop="1">
      <c r="A4" s="644" t="s">
        <v>348</v>
      </c>
      <c r="B4" s="638" t="s">
        <v>320</v>
      </c>
      <c r="C4" s="637" t="s">
        <v>319</v>
      </c>
      <c r="D4" s="651" t="s">
        <v>317</v>
      </c>
    </row>
    <row r="5" spans="1:4" ht="14.1" customHeight="1">
      <c r="A5" s="627" t="s">
        <v>139</v>
      </c>
      <c r="B5" s="780">
        <v>3741.65</v>
      </c>
      <c r="C5" s="780">
        <v>0</v>
      </c>
      <c r="D5" s="780">
        <v>3741.65</v>
      </c>
    </row>
    <row r="6" spans="1:4" ht="14.1" customHeight="1">
      <c r="A6" s="843" t="s">
        <v>140</v>
      </c>
      <c r="B6" s="780">
        <v>516396.54</v>
      </c>
      <c r="C6" s="780">
        <v>0</v>
      </c>
      <c r="D6" s="780">
        <v>516396.54</v>
      </c>
    </row>
    <row r="7" spans="1:4" ht="14.1" customHeight="1">
      <c r="A7" s="627" t="s">
        <v>46</v>
      </c>
      <c r="B7" s="780">
        <v>6968.28</v>
      </c>
      <c r="C7" s="780">
        <v>0</v>
      </c>
      <c r="D7" s="780">
        <v>6968.28</v>
      </c>
    </row>
    <row r="8" spans="1:4" ht="14.1" customHeight="1">
      <c r="A8" s="627" t="s">
        <v>141</v>
      </c>
      <c r="B8" s="780">
        <v>0</v>
      </c>
      <c r="C8" s="780">
        <v>0</v>
      </c>
      <c r="D8" s="780">
        <v>0</v>
      </c>
    </row>
    <row r="9" spans="1:4" ht="14.1" customHeight="1">
      <c r="A9" s="627" t="s">
        <v>142</v>
      </c>
      <c r="B9" s="780">
        <v>0</v>
      </c>
      <c r="C9" s="780">
        <v>0</v>
      </c>
      <c r="D9" s="780">
        <v>0</v>
      </c>
    </row>
    <row r="10" spans="1:4" ht="14.1" customHeight="1">
      <c r="A10" s="627" t="s">
        <v>143</v>
      </c>
      <c r="B10" s="780">
        <v>0</v>
      </c>
      <c r="C10" s="780">
        <v>0</v>
      </c>
      <c r="D10" s="780">
        <v>0</v>
      </c>
    </row>
    <row r="11" spans="1:4" ht="14.1" customHeight="1">
      <c r="A11" s="843" t="s">
        <v>144</v>
      </c>
      <c r="B11" s="780">
        <v>0</v>
      </c>
      <c r="C11" s="780">
        <v>0</v>
      </c>
      <c r="D11" s="780">
        <v>0</v>
      </c>
    </row>
    <row r="12" spans="1:4" ht="14.1" customHeight="1">
      <c r="A12" s="627" t="s">
        <v>145</v>
      </c>
      <c r="B12" s="780">
        <v>47312.76</v>
      </c>
      <c r="C12" s="780">
        <v>0</v>
      </c>
      <c r="D12" s="780">
        <v>47312.76</v>
      </c>
    </row>
    <row r="13" spans="1:4" ht="14.1" customHeight="1">
      <c r="A13" s="627" t="s">
        <v>165</v>
      </c>
      <c r="B13" s="780">
        <v>2999.08</v>
      </c>
      <c r="C13" s="780">
        <v>0</v>
      </c>
      <c r="D13" s="780">
        <v>2999.08</v>
      </c>
    </row>
    <row r="14" spans="1:4" ht="14.1" customHeight="1">
      <c r="A14" s="627" t="s">
        <v>445</v>
      </c>
      <c r="B14" s="780">
        <v>-32283.66</v>
      </c>
      <c r="C14" s="780">
        <v>0</v>
      </c>
      <c r="D14" s="780">
        <v>-32283.66</v>
      </c>
    </row>
    <row r="15" spans="1:4" ht="24" customHeight="1">
      <c r="A15" s="627" t="s">
        <v>511</v>
      </c>
      <c r="B15" s="780">
        <v>18430.48</v>
      </c>
      <c r="C15" s="780">
        <v>0</v>
      </c>
      <c r="D15" s="780">
        <v>18430.48</v>
      </c>
    </row>
    <row r="16" spans="1:4" ht="14.1" customHeight="1">
      <c r="A16" s="843" t="s">
        <v>146</v>
      </c>
      <c r="B16" s="780">
        <v>979.74</v>
      </c>
      <c r="C16" s="780">
        <v>0</v>
      </c>
      <c r="D16" s="780">
        <v>979.74</v>
      </c>
    </row>
    <row r="17" spans="1:5" ht="14.1" customHeight="1">
      <c r="A17" s="627" t="s">
        <v>166</v>
      </c>
      <c r="B17" s="780">
        <v>11496.89</v>
      </c>
      <c r="C17" s="780">
        <v>0</v>
      </c>
      <c r="D17" s="780">
        <v>11496.89</v>
      </c>
    </row>
    <row r="18" spans="1:5" ht="15.75" customHeight="1">
      <c r="A18" s="636" t="s">
        <v>347</v>
      </c>
      <c r="B18" s="781">
        <f>SUM(B5:B17)</f>
        <v>576041.75999999989</v>
      </c>
      <c r="C18" s="781">
        <f>SUM(C5:C17)</f>
        <v>0</v>
      </c>
      <c r="D18" s="781">
        <f>SUM(D5:D17)</f>
        <v>576041.75999999989</v>
      </c>
      <c r="E18" s="569"/>
    </row>
    <row r="19" spans="1:5" ht="22.5">
      <c r="A19" s="639" t="s">
        <v>346</v>
      </c>
      <c r="B19" s="638" t="s">
        <v>320</v>
      </c>
      <c r="C19" s="637" t="s">
        <v>319</v>
      </c>
      <c r="D19" s="651" t="s">
        <v>317</v>
      </c>
      <c r="E19" s="569"/>
    </row>
    <row r="20" spans="1:5" ht="14.1" customHeight="1">
      <c r="A20" s="642" t="s">
        <v>47</v>
      </c>
      <c r="B20" s="626">
        <v>47384.73</v>
      </c>
      <c r="C20" s="838">
        <v>0</v>
      </c>
      <c r="D20" s="780">
        <v>47384.73</v>
      </c>
    </row>
    <row r="21" spans="1:5" ht="14.1" customHeight="1">
      <c r="A21" s="642" t="s">
        <v>78</v>
      </c>
      <c r="B21" s="626">
        <v>3882.79</v>
      </c>
      <c r="C21" s="780">
        <v>0</v>
      </c>
      <c r="D21" s="780">
        <v>3882.79</v>
      </c>
    </row>
    <row r="22" spans="1:5" ht="14.1" customHeight="1">
      <c r="A22" s="642" t="s">
        <v>345</v>
      </c>
      <c r="B22" s="626">
        <v>13985.54</v>
      </c>
      <c r="C22" s="780">
        <v>0</v>
      </c>
      <c r="D22" s="780">
        <v>13985.54</v>
      </c>
    </row>
    <row r="23" spans="1:5" ht="14.1" customHeight="1">
      <c r="A23" s="642" t="s">
        <v>113</v>
      </c>
      <c r="B23" s="626">
        <v>23234.17</v>
      </c>
      <c r="C23" s="780">
        <v>0</v>
      </c>
      <c r="D23" s="780">
        <v>23234.17</v>
      </c>
    </row>
    <row r="24" spans="1:5" ht="14.1" customHeight="1">
      <c r="A24" s="643" t="s">
        <v>181</v>
      </c>
      <c r="B24" s="626">
        <v>0</v>
      </c>
      <c r="C24" s="780">
        <v>0</v>
      </c>
      <c r="D24" s="780">
        <v>0</v>
      </c>
    </row>
    <row r="25" spans="1:5" ht="15.75" customHeight="1">
      <c r="A25" s="636" t="s">
        <v>344</v>
      </c>
      <c r="B25" s="781">
        <f>SUM(B20:B24)</f>
        <v>88487.23000000001</v>
      </c>
      <c r="C25" s="781">
        <f t="shared" ref="C25:D25" si="0">SUM(C20:C24)</f>
        <v>0</v>
      </c>
      <c r="D25" s="781">
        <f t="shared" si="0"/>
        <v>88487.23000000001</v>
      </c>
    </row>
    <row r="26" spans="1:5" ht="22.5">
      <c r="A26" s="639" t="s">
        <v>343</v>
      </c>
      <c r="B26" s="638" t="s">
        <v>320</v>
      </c>
      <c r="C26" s="638" t="s">
        <v>319</v>
      </c>
      <c r="D26" s="651" t="s">
        <v>317</v>
      </c>
    </row>
    <row r="27" spans="1:5" ht="14.1" customHeight="1">
      <c r="A27" s="627" t="s">
        <v>512</v>
      </c>
      <c r="B27" s="626">
        <v>0</v>
      </c>
      <c r="C27" s="780">
        <v>0</v>
      </c>
      <c r="D27" s="780">
        <v>0</v>
      </c>
    </row>
    <row r="28" spans="1:5" ht="14.1" customHeight="1">
      <c r="A28" s="627" t="s">
        <v>81</v>
      </c>
      <c r="B28" s="626">
        <v>4497.8500000000004</v>
      </c>
      <c r="C28" s="780">
        <v>0</v>
      </c>
      <c r="D28" s="780">
        <v>4497.8500000000004</v>
      </c>
    </row>
    <row r="29" spans="1:5" ht="14.1" customHeight="1">
      <c r="A29" s="627" t="s">
        <v>79</v>
      </c>
      <c r="B29" s="626">
        <v>3632.73</v>
      </c>
      <c r="C29" s="780">
        <v>0</v>
      </c>
      <c r="D29" s="780">
        <v>3632.73</v>
      </c>
    </row>
    <row r="30" spans="1:5" ht="14.1" customHeight="1">
      <c r="A30" s="627" t="s">
        <v>446</v>
      </c>
      <c r="B30" s="626">
        <v>0</v>
      </c>
      <c r="C30" s="780">
        <v>0</v>
      </c>
      <c r="D30" s="780">
        <v>0</v>
      </c>
    </row>
    <row r="31" spans="1:5" ht="14.1" customHeight="1">
      <c r="A31" s="627" t="s">
        <v>80</v>
      </c>
      <c r="B31" s="626">
        <v>99.96</v>
      </c>
      <c r="C31" s="780">
        <v>0</v>
      </c>
      <c r="D31" s="780">
        <v>99.96</v>
      </c>
    </row>
    <row r="32" spans="1:5" ht="14.1" customHeight="1">
      <c r="A32" s="627" t="s">
        <v>116</v>
      </c>
      <c r="B32" s="626">
        <v>120340.29</v>
      </c>
      <c r="C32" s="782">
        <v>0</v>
      </c>
      <c r="D32" s="782">
        <v>120340.29</v>
      </c>
    </row>
    <row r="33" spans="1:6" ht="14.1" customHeight="1">
      <c r="A33" s="627" t="s">
        <v>169</v>
      </c>
      <c r="B33" s="626">
        <v>365.6</v>
      </c>
      <c r="C33" s="839">
        <v>0</v>
      </c>
      <c r="D33" s="782">
        <v>365.6</v>
      </c>
    </row>
    <row r="34" spans="1:6" ht="15" customHeight="1">
      <c r="A34" s="636" t="s">
        <v>615</v>
      </c>
      <c r="B34" s="781">
        <f>SUM(B27:B33)</f>
        <v>128936.43</v>
      </c>
      <c r="C34" s="781">
        <f t="shared" ref="C34" si="1">SUM(C27:C33)</f>
        <v>0</v>
      </c>
      <c r="D34" s="781">
        <f>SUM(D27:D33)</f>
        <v>128936.43</v>
      </c>
    </row>
    <row r="35" spans="1:6" ht="22.5">
      <c r="A35" s="639" t="s">
        <v>342</v>
      </c>
      <c r="B35" s="638" t="s">
        <v>320</v>
      </c>
      <c r="C35" s="637" t="s">
        <v>319</v>
      </c>
      <c r="D35" s="651" t="s">
        <v>317</v>
      </c>
    </row>
    <row r="36" spans="1:6" ht="14.1" customHeight="1">
      <c r="A36" s="627" t="s">
        <v>147</v>
      </c>
      <c r="B36" s="626">
        <v>0</v>
      </c>
      <c r="C36" s="782">
        <v>0</v>
      </c>
      <c r="D36" s="782">
        <v>0</v>
      </c>
    </row>
    <row r="37" spans="1:6" ht="14.1" customHeight="1">
      <c r="A37" s="627" t="s">
        <v>48</v>
      </c>
      <c r="B37" s="626">
        <v>1856.74</v>
      </c>
      <c r="C37" s="782">
        <v>0</v>
      </c>
      <c r="D37" s="782">
        <v>1856.74</v>
      </c>
    </row>
    <row r="38" spans="1:6" ht="14.1" customHeight="1">
      <c r="A38" s="627" t="s">
        <v>513</v>
      </c>
      <c r="B38" s="626">
        <v>0</v>
      </c>
      <c r="C38" s="782">
        <v>0</v>
      </c>
      <c r="D38" s="782">
        <v>0</v>
      </c>
    </row>
    <row r="39" spans="1:6" ht="14.1" customHeight="1">
      <c r="A39" s="627" t="s">
        <v>46</v>
      </c>
      <c r="B39" s="626">
        <v>5429.97</v>
      </c>
      <c r="C39" s="782">
        <v>0</v>
      </c>
      <c r="D39" s="782">
        <v>5429.97</v>
      </c>
    </row>
    <row r="40" spans="1:6" ht="14.1" customHeight="1">
      <c r="A40" s="627" t="s">
        <v>514</v>
      </c>
      <c r="B40" s="626">
        <v>2637.73</v>
      </c>
      <c r="C40" s="782">
        <v>0</v>
      </c>
      <c r="D40" s="782">
        <v>2637.73</v>
      </c>
    </row>
    <row r="41" spans="1:6" ht="14.1" customHeight="1">
      <c r="A41" s="627" t="s">
        <v>49</v>
      </c>
      <c r="B41" s="626">
        <v>0</v>
      </c>
      <c r="C41" s="782">
        <v>6973.57</v>
      </c>
      <c r="D41" s="782">
        <v>6973.57</v>
      </c>
    </row>
    <row r="42" spans="1:6" ht="16.5" customHeight="1">
      <c r="A42" s="636" t="s">
        <v>616</v>
      </c>
      <c r="B42" s="781">
        <f>SUM(B36:B41)</f>
        <v>9924.44</v>
      </c>
      <c r="C42" s="781">
        <f t="shared" ref="C42:D42" si="2">SUM(C36:C41)</f>
        <v>6973.57</v>
      </c>
      <c r="D42" s="781">
        <f t="shared" si="2"/>
        <v>16898.010000000002</v>
      </c>
    </row>
    <row r="43" spans="1:6" ht="22.5">
      <c r="A43" s="639" t="s">
        <v>341</v>
      </c>
      <c r="B43" s="638" t="s">
        <v>320</v>
      </c>
      <c r="C43" s="637" t="s">
        <v>319</v>
      </c>
      <c r="D43" s="651" t="s">
        <v>317</v>
      </c>
      <c r="F43" s="542"/>
    </row>
    <row r="44" spans="1:6" ht="14.1" customHeight="1">
      <c r="A44" s="627" t="s">
        <v>617</v>
      </c>
      <c r="B44" s="782">
        <v>28657.01</v>
      </c>
      <c r="C44" s="782">
        <v>0</v>
      </c>
      <c r="D44" s="782">
        <v>28657.01</v>
      </c>
    </row>
    <row r="45" spans="1:6" ht="14.1" customHeight="1">
      <c r="A45" s="627" t="s">
        <v>114</v>
      </c>
      <c r="B45" s="782">
        <v>347.57</v>
      </c>
      <c r="C45" s="782">
        <v>0</v>
      </c>
      <c r="D45" s="782">
        <v>347.57</v>
      </c>
    </row>
    <row r="46" spans="1:6" ht="14.1" customHeight="1">
      <c r="A46" s="627" t="s">
        <v>447</v>
      </c>
      <c r="B46" s="782">
        <v>0</v>
      </c>
      <c r="C46" s="782">
        <v>0</v>
      </c>
      <c r="D46" s="783">
        <v>0</v>
      </c>
    </row>
    <row r="47" spans="1:6" ht="15.75" customHeight="1">
      <c r="A47" s="636" t="s">
        <v>340</v>
      </c>
      <c r="B47" s="781">
        <f>SUM(B44:B46)</f>
        <v>29004.579999999998</v>
      </c>
      <c r="C47" s="781">
        <f t="shared" ref="C47:D47" si="3">SUM(C44:C46)</f>
        <v>0</v>
      </c>
      <c r="D47" s="781">
        <f t="shared" si="3"/>
        <v>29004.579999999998</v>
      </c>
    </row>
    <row r="48" spans="1:6" ht="22.5">
      <c r="A48" s="639" t="s">
        <v>339</v>
      </c>
      <c r="B48" s="638" t="s">
        <v>320</v>
      </c>
      <c r="C48" s="637" t="s">
        <v>319</v>
      </c>
      <c r="D48" s="651" t="s">
        <v>317</v>
      </c>
    </row>
    <row r="49" spans="1:4" ht="14.1" customHeight="1">
      <c r="A49" s="627" t="s">
        <v>448</v>
      </c>
      <c r="B49" s="782">
        <v>10092.18</v>
      </c>
      <c r="C49" s="782">
        <v>0</v>
      </c>
      <c r="D49" s="782">
        <v>10092.18</v>
      </c>
    </row>
    <row r="50" spans="1:4">
      <c r="A50" s="627" t="s">
        <v>46</v>
      </c>
      <c r="B50" s="782">
        <v>188.26</v>
      </c>
      <c r="C50" s="782">
        <v>0</v>
      </c>
      <c r="D50" s="782">
        <v>188.26</v>
      </c>
    </row>
    <row r="51" spans="1:4" ht="29.25" customHeight="1">
      <c r="A51" s="627" t="s">
        <v>195</v>
      </c>
      <c r="B51" s="782">
        <v>2451.87</v>
      </c>
      <c r="C51" s="782">
        <v>0</v>
      </c>
      <c r="D51" s="782">
        <v>2451.87</v>
      </c>
    </row>
    <row r="52" spans="1:4" ht="14.1" customHeight="1">
      <c r="A52" s="627" t="s">
        <v>449</v>
      </c>
      <c r="B52" s="782">
        <v>346.8</v>
      </c>
      <c r="C52" s="782">
        <v>0</v>
      </c>
      <c r="D52" s="782">
        <v>346.8</v>
      </c>
    </row>
    <row r="53" spans="1:4" ht="14.1" customHeight="1">
      <c r="A53" s="627" t="s">
        <v>148</v>
      </c>
      <c r="B53" s="783">
        <v>0</v>
      </c>
      <c r="C53" s="783">
        <v>1247.3</v>
      </c>
      <c r="D53" s="783">
        <v>1247.3</v>
      </c>
    </row>
    <row r="54" spans="1:4" ht="18" customHeight="1">
      <c r="A54" s="636" t="s">
        <v>338</v>
      </c>
      <c r="B54" s="781">
        <f>SUM(B49:B53)</f>
        <v>13079.11</v>
      </c>
      <c r="C54" s="781">
        <f t="shared" ref="C54:D54" si="4">SUM(C49:C53)</f>
        <v>1247.3</v>
      </c>
      <c r="D54" s="781">
        <f t="shared" si="4"/>
        <v>14326.41</v>
      </c>
    </row>
    <row r="55" spans="1:4" ht="22.5">
      <c r="A55" s="639" t="s">
        <v>337</v>
      </c>
      <c r="B55" s="638" t="s">
        <v>320</v>
      </c>
      <c r="C55" s="637" t="s">
        <v>319</v>
      </c>
      <c r="D55" s="651" t="s">
        <v>317</v>
      </c>
    </row>
    <row r="56" spans="1:4" ht="14.1" customHeight="1">
      <c r="A56" s="627" t="s">
        <v>196</v>
      </c>
      <c r="B56" s="782">
        <v>256.27999999999997</v>
      </c>
      <c r="C56" s="840">
        <v>0</v>
      </c>
      <c r="D56" s="782">
        <v>256.27999999999997</v>
      </c>
    </row>
    <row r="57" spans="1:4" ht="14.1" customHeight="1">
      <c r="A57" s="627" t="s">
        <v>79</v>
      </c>
      <c r="B57" s="782">
        <v>138.38999999999999</v>
      </c>
      <c r="C57" s="782">
        <v>0</v>
      </c>
      <c r="D57" s="782">
        <v>138.38999999999999</v>
      </c>
    </row>
    <row r="58" spans="1:4" ht="14.1" customHeight="1">
      <c r="A58" s="627" t="s">
        <v>197</v>
      </c>
      <c r="B58" s="782">
        <v>1128</v>
      </c>
      <c r="C58" s="782">
        <v>0</v>
      </c>
      <c r="D58" s="782">
        <v>1128</v>
      </c>
    </row>
    <row r="59" spans="1:4" ht="14.1" customHeight="1">
      <c r="A59" s="627" t="s">
        <v>149</v>
      </c>
      <c r="B59" s="782">
        <v>641.30999999999995</v>
      </c>
      <c r="C59" s="782">
        <v>0</v>
      </c>
      <c r="D59" s="782">
        <v>641.30999999999995</v>
      </c>
    </row>
    <row r="60" spans="1:4" ht="14.1" customHeight="1">
      <c r="A60" s="627" t="s">
        <v>47</v>
      </c>
      <c r="B60" s="782">
        <v>47464.800000000003</v>
      </c>
      <c r="C60" s="782">
        <v>0</v>
      </c>
      <c r="D60" s="782">
        <v>47464.800000000003</v>
      </c>
    </row>
    <row r="61" spans="1:4" ht="14.1" customHeight="1">
      <c r="A61" s="627" t="s">
        <v>49</v>
      </c>
      <c r="B61" s="783">
        <v>0</v>
      </c>
      <c r="C61" s="783">
        <v>2777.32</v>
      </c>
      <c r="D61" s="782">
        <v>2777.32</v>
      </c>
    </row>
    <row r="62" spans="1:4" ht="15" customHeight="1">
      <c r="A62" s="636" t="s">
        <v>336</v>
      </c>
      <c r="B62" s="781">
        <f>SUM(B56:B61)</f>
        <v>49628.780000000006</v>
      </c>
      <c r="C62" s="781">
        <f t="shared" ref="C62:D62" si="5">SUM(C56:C61)</f>
        <v>2777.32</v>
      </c>
      <c r="D62" s="781">
        <f t="shared" si="5"/>
        <v>52406.100000000006</v>
      </c>
    </row>
    <row r="63" spans="1:4" ht="22.5">
      <c r="A63" s="639" t="s">
        <v>335</v>
      </c>
      <c r="B63" s="638" t="s">
        <v>320</v>
      </c>
      <c r="C63" s="637" t="s">
        <v>319</v>
      </c>
      <c r="D63" s="651" t="s">
        <v>317</v>
      </c>
    </row>
    <row r="64" spans="1:4" ht="14.1" customHeight="1">
      <c r="A64" s="641" t="s">
        <v>47</v>
      </c>
      <c r="B64" s="782">
        <v>273980.21999999997</v>
      </c>
      <c r="C64" s="782">
        <v>0</v>
      </c>
      <c r="D64" s="782">
        <v>273980.21999999997</v>
      </c>
    </row>
    <row r="65" spans="1:4" ht="14.1" customHeight="1">
      <c r="A65" s="641" t="s">
        <v>198</v>
      </c>
      <c r="B65" s="782">
        <v>19977</v>
      </c>
      <c r="C65" s="782">
        <v>0</v>
      </c>
      <c r="D65" s="782">
        <v>19977</v>
      </c>
    </row>
    <row r="66" spans="1:4" ht="14.1" customHeight="1">
      <c r="A66" s="641" t="s">
        <v>118</v>
      </c>
      <c r="B66" s="782">
        <v>887</v>
      </c>
      <c r="C66" s="783">
        <v>0</v>
      </c>
      <c r="D66" s="782">
        <v>887</v>
      </c>
    </row>
    <row r="67" spans="1:4" ht="16.5" customHeight="1">
      <c r="A67" s="636" t="s">
        <v>334</v>
      </c>
      <c r="B67" s="781">
        <f>SUM(B64:B66)</f>
        <v>294844.21999999997</v>
      </c>
      <c r="C67" s="781">
        <f t="shared" ref="C67:D67" si="6">SUM(C64:C66)</f>
        <v>0</v>
      </c>
      <c r="D67" s="781">
        <f t="shared" si="6"/>
        <v>294844.21999999997</v>
      </c>
    </row>
    <row r="68" spans="1:4" ht="22.5">
      <c r="A68" s="639" t="s">
        <v>333</v>
      </c>
      <c r="B68" s="638" t="s">
        <v>320</v>
      </c>
      <c r="C68" s="637" t="s">
        <v>319</v>
      </c>
      <c r="D68" s="651" t="s">
        <v>317</v>
      </c>
    </row>
    <row r="69" spans="1:4" ht="14.1" customHeight="1">
      <c r="A69" s="627" t="s">
        <v>47</v>
      </c>
      <c r="B69" s="782">
        <v>48106.02</v>
      </c>
      <c r="C69" s="840">
        <v>0</v>
      </c>
      <c r="D69" s="782">
        <v>48106.02</v>
      </c>
    </row>
    <row r="70" spans="1:4" ht="25.5" customHeight="1">
      <c r="A70" s="627" t="s">
        <v>450</v>
      </c>
      <c r="B70" s="782">
        <v>2129.09</v>
      </c>
      <c r="C70" s="782">
        <v>0</v>
      </c>
      <c r="D70" s="782">
        <v>2129.09</v>
      </c>
    </row>
    <row r="71" spans="1:4" ht="14.1" customHeight="1">
      <c r="A71" s="627" t="s">
        <v>451</v>
      </c>
      <c r="B71" s="782">
        <v>8990.7800000000007</v>
      </c>
      <c r="C71" s="782">
        <v>0</v>
      </c>
      <c r="D71" s="782">
        <v>8990.7800000000007</v>
      </c>
    </row>
    <row r="72" spans="1:4" ht="14.1" customHeight="1">
      <c r="A72" s="627" t="s">
        <v>199</v>
      </c>
      <c r="B72" s="782">
        <v>1445.34</v>
      </c>
      <c r="C72" s="782">
        <v>0</v>
      </c>
      <c r="D72" s="782">
        <v>1445.34</v>
      </c>
    </row>
    <row r="73" spans="1:4" ht="14.1" customHeight="1">
      <c r="A73" s="627" t="s">
        <v>200</v>
      </c>
      <c r="B73" s="782">
        <v>14909.26</v>
      </c>
      <c r="C73" s="782">
        <v>0</v>
      </c>
      <c r="D73" s="782">
        <v>14909.26</v>
      </c>
    </row>
    <row r="74" spans="1:4" ht="14.1" customHeight="1">
      <c r="A74" s="627" t="s">
        <v>201</v>
      </c>
      <c r="B74" s="782">
        <v>116.43</v>
      </c>
      <c r="C74" s="782">
        <v>0</v>
      </c>
      <c r="D74" s="782">
        <v>116.43</v>
      </c>
    </row>
    <row r="75" spans="1:4" ht="15" customHeight="1">
      <c r="A75" s="636" t="s">
        <v>332</v>
      </c>
      <c r="B75" s="781">
        <f>SUM(B69:B74)</f>
        <v>75696.919999999984</v>
      </c>
      <c r="C75" s="781">
        <f t="shared" ref="C75:D75" si="7">SUM(C69:C74)</f>
        <v>0</v>
      </c>
      <c r="D75" s="781">
        <f t="shared" si="7"/>
        <v>75696.919999999984</v>
      </c>
    </row>
    <row r="76" spans="1:4" ht="22.5">
      <c r="A76" s="639" t="s">
        <v>331</v>
      </c>
      <c r="B76" s="638" t="s">
        <v>320</v>
      </c>
      <c r="C76" s="637" t="s">
        <v>319</v>
      </c>
      <c r="D76" s="651" t="s">
        <v>317</v>
      </c>
    </row>
    <row r="77" spans="1:4" ht="14.1" customHeight="1">
      <c r="A77" s="640" t="s">
        <v>202</v>
      </c>
      <c r="B77" s="782">
        <v>605.74</v>
      </c>
      <c r="C77" s="840">
        <v>0</v>
      </c>
      <c r="D77" s="782">
        <v>605.74</v>
      </c>
    </row>
    <row r="78" spans="1:4" ht="14.1" customHeight="1">
      <c r="A78" s="640" t="s">
        <v>113</v>
      </c>
      <c r="B78" s="782">
        <v>14021.15</v>
      </c>
      <c r="C78" s="782">
        <v>0</v>
      </c>
      <c r="D78" s="782">
        <v>14021.15</v>
      </c>
    </row>
    <row r="79" spans="1:4" ht="17.25" customHeight="1">
      <c r="A79" s="636" t="s">
        <v>330</v>
      </c>
      <c r="B79" s="781">
        <f>SUM(B77:B78)</f>
        <v>14626.89</v>
      </c>
      <c r="C79" s="781">
        <f t="shared" ref="C79:D79" si="8">SUM(C77:C78)</f>
        <v>0</v>
      </c>
      <c r="D79" s="781">
        <f t="shared" si="8"/>
        <v>14626.89</v>
      </c>
    </row>
    <row r="80" spans="1:4" ht="22.5">
      <c r="A80" s="639" t="s">
        <v>329</v>
      </c>
      <c r="B80" s="638" t="s">
        <v>320</v>
      </c>
      <c r="C80" s="637" t="s">
        <v>319</v>
      </c>
      <c r="D80" s="651" t="s">
        <v>317</v>
      </c>
    </row>
    <row r="81" spans="1:4" ht="14.1" customHeight="1">
      <c r="A81" s="627" t="s">
        <v>203</v>
      </c>
      <c r="B81" s="782">
        <v>327717.19</v>
      </c>
      <c r="C81" s="782">
        <v>0</v>
      </c>
      <c r="D81" s="782">
        <v>327717.19</v>
      </c>
    </row>
    <row r="82" spans="1:4" ht="14.1" customHeight="1">
      <c r="A82" s="627" t="s">
        <v>150</v>
      </c>
      <c r="B82" s="782">
        <v>0</v>
      </c>
      <c r="C82" s="782">
        <v>0</v>
      </c>
      <c r="D82" s="782">
        <v>0</v>
      </c>
    </row>
    <row r="83" spans="1:4" ht="14.1" customHeight="1">
      <c r="A83" s="627" t="s">
        <v>204</v>
      </c>
      <c r="B83" s="782">
        <v>134137.56</v>
      </c>
      <c r="C83" s="782">
        <v>0</v>
      </c>
      <c r="D83" s="782">
        <v>134137.56</v>
      </c>
    </row>
    <row r="84" spans="1:4" ht="14.1" customHeight="1">
      <c r="A84" s="627" t="s">
        <v>452</v>
      </c>
      <c r="B84" s="782">
        <v>0</v>
      </c>
      <c r="C84" s="782">
        <v>0</v>
      </c>
      <c r="D84" s="782">
        <v>0</v>
      </c>
    </row>
    <row r="85" spans="1:4" ht="17.25" customHeight="1">
      <c r="A85" s="627" t="s">
        <v>453</v>
      </c>
      <c r="B85" s="782">
        <v>0</v>
      </c>
      <c r="C85" s="782">
        <v>0</v>
      </c>
      <c r="D85" s="782">
        <v>0</v>
      </c>
    </row>
    <row r="86" spans="1:4" ht="18" customHeight="1">
      <c r="A86" s="636" t="s">
        <v>328</v>
      </c>
      <c r="B86" s="781">
        <f>SUM(B81:B85)</f>
        <v>461854.75</v>
      </c>
      <c r="C86" s="781">
        <f t="shared" ref="C86:D86" si="9">SUM(C81:C85)</f>
        <v>0</v>
      </c>
      <c r="D86" s="781">
        <f t="shared" si="9"/>
        <v>461854.75</v>
      </c>
    </row>
    <row r="87" spans="1:4" ht="22.5">
      <c r="A87" s="639" t="s">
        <v>327</v>
      </c>
      <c r="B87" s="638" t="s">
        <v>320</v>
      </c>
      <c r="C87" s="637" t="s">
        <v>319</v>
      </c>
      <c r="D87" s="651" t="s">
        <v>317</v>
      </c>
    </row>
    <row r="88" spans="1:4" ht="14.1" customHeight="1">
      <c r="A88" s="627" t="s">
        <v>77</v>
      </c>
      <c r="B88" s="782">
        <v>5033.76</v>
      </c>
      <c r="C88" s="782">
        <v>0</v>
      </c>
      <c r="D88" s="782">
        <v>5033.76</v>
      </c>
    </row>
    <row r="89" spans="1:4" ht="14.1" customHeight="1">
      <c r="A89" s="627" t="s">
        <v>151</v>
      </c>
      <c r="B89" s="782">
        <v>40245.21</v>
      </c>
      <c r="C89" s="782">
        <v>0</v>
      </c>
      <c r="D89" s="782">
        <v>40245.21</v>
      </c>
    </row>
    <row r="90" spans="1:4" ht="14.1" customHeight="1">
      <c r="A90" s="627" t="s">
        <v>47</v>
      </c>
      <c r="B90" s="782">
        <v>15451.16</v>
      </c>
      <c r="C90" s="782">
        <v>0</v>
      </c>
      <c r="D90" s="782">
        <v>15451.16</v>
      </c>
    </row>
    <row r="91" spans="1:4" ht="14.1" customHeight="1">
      <c r="A91" s="627" t="s">
        <v>117</v>
      </c>
      <c r="B91" s="782">
        <v>3110</v>
      </c>
      <c r="C91" s="782">
        <v>0</v>
      </c>
      <c r="D91" s="782">
        <v>3110</v>
      </c>
    </row>
    <row r="92" spans="1:4" ht="14.25" customHeight="1">
      <c r="A92" s="636" t="s">
        <v>326</v>
      </c>
      <c r="B92" s="781">
        <f>SUM(B88:B91)</f>
        <v>63840.130000000005</v>
      </c>
      <c r="C92" s="781">
        <f t="shared" ref="C92:D92" si="10">SUM(C88:C91)</f>
        <v>0</v>
      </c>
      <c r="D92" s="781">
        <f t="shared" si="10"/>
        <v>63840.130000000005</v>
      </c>
    </row>
    <row r="93" spans="1:4" ht="22.5">
      <c r="A93" s="639" t="s">
        <v>325</v>
      </c>
      <c r="B93" s="638" t="s">
        <v>320</v>
      </c>
      <c r="C93" s="637" t="s">
        <v>319</v>
      </c>
      <c r="D93" s="651" t="s">
        <v>317</v>
      </c>
    </row>
    <row r="94" spans="1:4" ht="14.1" customHeight="1">
      <c r="A94" s="627" t="s">
        <v>515</v>
      </c>
      <c r="B94" s="625">
        <v>0</v>
      </c>
      <c r="C94" s="625">
        <v>0</v>
      </c>
      <c r="D94" s="782">
        <v>0</v>
      </c>
    </row>
    <row r="95" spans="1:4" ht="14.1" customHeight="1">
      <c r="A95" s="627" t="s">
        <v>50</v>
      </c>
      <c r="B95" s="625">
        <v>86593.09</v>
      </c>
      <c r="C95" s="625">
        <v>0</v>
      </c>
      <c r="D95" s="782">
        <v>86593.09</v>
      </c>
    </row>
    <row r="96" spans="1:4" ht="14.1" customHeight="1">
      <c r="A96" s="627" t="s">
        <v>167</v>
      </c>
      <c r="B96" s="625">
        <v>33997.5</v>
      </c>
      <c r="C96" s="625">
        <v>0</v>
      </c>
      <c r="D96" s="782">
        <v>33997.5</v>
      </c>
    </row>
    <row r="97" spans="1:5" ht="16.5" customHeight="1">
      <c r="A97" s="636" t="s">
        <v>324</v>
      </c>
      <c r="B97" s="781">
        <f>SUM(B94:B96)</f>
        <v>120590.59</v>
      </c>
      <c r="C97" s="781">
        <f t="shared" ref="C97:D97" si="11">SUM(C94:C96)</f>
        <v>0</v>
      </c>
      <c r="D97" s="781">
        <f t="shared" si="11"/>
        <v>120590.59</v>
      </c>
    </row>
    <row r="98" spans="1:5" ht="22.5">
      <c r="A98" s="639" t="s">
        <v>323</v>
      </c>
      <c r="B98" s="638" t="s">
        <v>320</v>
      </c>
      <c r="C98" s="637" t="s">
        <v>319</v>
      </c>
      <c r="D98" s="651" t="s">
        <v>317</v>
      </c>
    </row>
    <row r="99" spans="1:5">
      <c r="A99" s="627" t="s">
        <v>516</v>
      </c>
      <c r="B99" s="782">
        <v>0</v>
      </c>
      <c r="C99" s="625">
        <v>0</v>
      </c>
      <c r="D99" s="625">
        <v>0</v>
      </c>
    </row>
    <row r="100" spans="1:5">
      <c r="A100" s="627" t="s">
        <v>618</v>
      </c>
      <c r="B100" s="782">
        <v>2224</v>
      </c>
      <c r="C100" s="625">
        <v>0</v>
      </c>
      <c r="D100" s="625">
        <v>2224</v>
      </c>
    </row>
    <row r="101" spans="1:5">
      <c r="A101" s="627" t="s">
        <v>82</v>
      </c>
      <c r="B101" s="782">
        <v>2540</v>
      </c>
      <c r="C101" s="625">
        <v>0</v>
      </c>
      <c r="D101" s="625">
        <v>2540</v>
      </c>
    </row>
    <row r="102" spans="1:5" ht="14.1" customHeight="1">
      <c r="A102" s="627" t="s">
        <v>454</v>
      </c>
      <c r="B102" s="782"/>
      <c r="C102" s="625">
        <v>0</v>
      </c>
      <c r="D102" s="625">
        <v>0</v>
      </c>
    </row>
    <row r="103" spans="1:5" ht="15" customHeight="1">
      <c r="A103" s="636" t="s">
        <v>322</v>
      </c>
      <c r="B103" s="781">
        <f>SUM(B99:B102)</f>
        <v>4764</v>
      </c>
      <c r="C103" s="781">
        <f t="shared" ref="C103:D103" si="12">SUM(C99:C102)</f>
        <v>0</v>
      </c>
      <c r="D103" s="781">
        <f t="shared" si="12"/>
        <v>4764</v>
      </c>
    </row>
    <row r="104" spans="1:5" ht="22.5">
      <c r="A104" s="639" t="s">
        <v>321</v>
      </c>
      <c r="B104" s="638" t="s">
        <v>320</v>
      </c>
      <c r="C104" s="637" t="s">
        <v>319</v>
      </c>
      <c r="D104" s="651" t="s">
        <v>317</v>
      </c>
    </row>
    <row r="105" spans="1:5" ht="22.5">
      <c r="A105" s="627" t="s">
        <v>164</v>
      </c>
      <c r="B105" s="782">
        <v>60249.41</v>
      </c>
      <c r="C105" s="782">
        <v>0</v>
      </c>
      <c r="D105" s="625">
        <v>60249.41</v>
      </c>
    </row>
    <row r="106" spans="1:5" ht="14.1" customHeight="1">
      <c r="A106" s="627" t="s">
        <v>118</v>
      </c>
      <c r="B106" s="782">
        <v>7509.48</v>
      </c>
      <c r="C106" s="782">
        <v>0</v>
      </c>
      <c r="D106" s="625">
        <v>7509.48</v>
      </c>
    </row>
    <row r="107" spans="1:5" ht="16.5" customHeight="1">
      <c r="A107" s="636" t="s">
        <v>318</v>
      </c>
      <c r="B107" s="781">
        <f>SUM(B105:B106)</f>
        <v>67758.89</v>
      </c>
      <c r="C107" s="781">
        <f t="shared" ref="C107:D107" si="13">SUM(C105:C106)</f>
        <v>0</v>
      </c>
      <c r="D107" s="781">
        <f t="shared" si="13"/>
        <v>67758.89</v>
      </c>
    </row>
    <row r="108" spans="1:5" ht="18.75" customHeight="1" thickBot="1">
      <c r="A108" s="635" t="s">
        <v>317</v>
      </c>
      <c r="B108" s="784">
        <v>1999078.7199999997</v>
      </c>
      <c r="C108" s="784">
        <v>10998.189999999999</v>
      </c>
      <c r="D108" s="784">
        <v>2010076.9099999997</v>
      </c>
    </row>
    <row r="109" spans="1:5" ht="13.5" thickTop="1">
      <c r="A109" s="1093" t="s">
        <v>455</v>
      </c>
      <c r="B109" s="1093"/>
      <c r="C109" s="1093"/>
      <c r="D109" s="1093"/>
      <c r="E109" s="1093"/>
    </row>
    <row r="110" spans="1:5" ht="13.15" customHeight="1">
      <c r="A110" s="1093" t="s">
        <v>456</v>
      </c>
      <c r="B110" s="1093"/>
      <c r="C110" s="1093"/>
      <c r="D110" s="1093"/>
      <c r="E110" s="1093"/>
    </row>
    <row r="111" spans="1:5">
      <c r="A111" s="92" t="s">
        <v>457</v>
      </c>
      <c r="B111" s="92"/>
      <c r="C111" s="92"/>
      <c r="D111" s="92"/>
      <c r="E111" s="92"/>
    </row>
    <row r="112" spans="1:5" ht="13.15" customHeight="1">
      <c r="A112" s="92" t="s">
        <v>458</v>
      </c>
      <c r="B112" s="92"/>
      <c r="C112" s="92"/>
      <c r="D112" s="92"/>
      <c r="E112" s="92"/>
    </row>
    <row r="113" spans="1:5" ht="13.15" customHeight="1">
      <c r="A113" s="92" t="s">
        <v>459</v>
      </c>
      <c r="B113" s="92"/>
      <c r="C113" s="92"/>
      <c r="D113" s="92"/>
      <c r="E113" s="92"/>
    </row>
    <row r="114" spans="1:5" ht="13.15" customHeight="1">
      <c r="A114" s="92" t="s">
        <v>460</v>
      </c>
      <c r="B114" s="841"/>
      <c r="C114" s="842"/>
      <c r="D114" s="842"/>
      <c r="E114" s="842"/>
    </row>
    <row r="115" spans="1:5">
      <c r="A115" s="1092" t="s">
        <v>461</v>
      </c>
      <c r="B115" s="1092"/>
      <c r="C115" s="1092"/>
      <c r="D115" s="1092"/>
      <c r="E115" s="1092"/>
    </row>
    <row r="116" spans="1:5" ht="13.15" hidden="1" customHeight="1">
      <c r="A116" s="634"/>
      <c r="B116" s="633"/>
      <c r="C116" s="633"/>
      <c r="D116" s="632"/>
    </row>
    <row r="117" spans="1:5" ht="13.9" hidden="1" customHeight="1">
      <c r="B117" s="631"/>
      <c r="C117" s="631"/>
      <c r="D117" s="630"/>
    </row>
    <row r="118" spans="1:5" ht="21" hidden="1" customHeight="1">
      <c r="A118" s="629"/>
      <c r="B118" s="629"/>
      <c r="C118" s="629"/>
      <c r="D118" s="628"/>
    </row>
    <row r="120" spans="1:5" ht="6.75" customHeight="1"/>
    <row r="121" spans="1:5" ht="14.25" customHeight="1"/>
    <row r="122" spans="1:5"/>
    <row r="123" spans="1:5"/>
    <row r="124" spans="1:5" hidden="1">
      <c r="A124" s="627"/>
      <c r="B124" s="626"/>
      <c r="C124" s="625"/>
      <c r="D124" s="625"/>
    </row>
    <row r="125" spans="1:5"/>
    <row r="126" spans="1:5"/>
    <row r="127" spans="1:5"/>
    <row r="128" spans="1:5"/>
    <row r="129"/>
    <row r="140"/>
    <row r="143"/>
    <row r="144"/>
    <row r="145"/>
    <row r="146"/>
    <row r="147"/>
    <row r="148"/>
    <row r="150"/>
    <row r="151"/>
    <row r="152"/>
  </sheetData>
  <printOptions horizontalCentered="1"/>
  <pageMargins left="0.39370078740157483" right="0.39370078740157483" top="0.59055118110236227" bottom="0.39370078740157483" header="0" footer="0"/>
  <pageSetup paperSize="9" scale="82" fitToHeight="0" orientation="landscape" r:id="rId1"/>
  <headerFooter alignWithMargins="0">
    <oddFooter>&amp;C&amp;F</oddFooter>
  </headerFooter>
  <rowBreaks count="2" manualBreakCount="2">
    <brk id="42" max="3" man="1"/>
    <brk id="79" max="3" man="1"/>
  </rowBreaks>
  <ignoredErrors>
    <ignoredError sqref="C27:C33" calculatedColumn="1"/>
  </ignoredErrors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92D050"/>
    <pageSetUpPr fitToPage="1"/>
  </sheetPr>
  <dimension ref="A1:M21"/>
  <sheetViews>
    <sheetView showGridLines="0" zoomScaleNormal="100" workbookViewId="0">
      <selection activeCell="D7" sqref="D7"/>
    </sheetView>
  </sheetViews>
  <sheetFormatPr baseColWidth="10" defaultRowHeight="12.75"/>
  <cols>
    <col min="1" max="1" width="21.28515625" customWidth="1"/>
    <col min="2" max="2" width="15.140625" customWidth="1"/>
    <col min="3" max="3" width="16.7109375" customWidth="1"/>
    <col min="4" max="4" width="17.28515625" customWidth="1"/>
    <col min="5" max="5" width="13.5703125" bestFit="1" customWidth="1"/>
    <col min="6" max="6" width="19.5703125" customWidth="1"/>
    <col min="7" max="7" width="14.28515625" customWidth="1"/>
    <col min="8" max="8" width="15.140625" customWidth="1"/>
    <col min="11" max="11" width="17.7109375" customWidth="1"/>
    <col min="257" max="257" width="19.5703125" customWidth="1"/>
    <col min="258" max="258" width="14.5703125" customWidth="1"/>
    <col min="259" max="259" width="14.42578125" customWidth="1"/>
    <col min="260" max="260" width="14.140625" customWidth="1"/>
    <col min="261" max="261" width="13.5703125" bestFit="1" customWidth="1"/>
    <col min="262" max="262" width="19.5703125" customWidth="1"/>
    <col min="263" max="263" width="14.28515625" customWidth="1"/>
    <col min="264" max="264" width="15.140625" customWidth="1"/>
    <col min="267" max="267" width="17.7109375" customWidth="1"/>
    <col min="513" max="513" width="19.5703125" customWidth="1"/>
    <col min="514" max="514" width="14.5703125" customWidth="1"/>
    <col min="515" max="515" width="14.42578125" customWidth="1"/>
    <col min="516" max="516" width="14.140625" customWidth="1"/>
    <col min="517" max="517" width="13.5703125" bestFit="1" customWidth="1"/>
    <col min="518" max="518" width="19.5703125" customWidth="1"/>
    <col min="519" max="519" width="14.28515625" customWidth="1"/>
    <col min="520" max="520" width="15.140625" customWidth="1"/>
    <col min="523" max="523" width="17.7109375" customWidth="1"/>
    <col min="769" max="769" width="19.5703125" customWidth="1"/>
    <col min="770" max="770" width="14.5703125" customWidth="1"/>
    <col min="771" max="771" width="14.42578125" customWidth="1"/>
    <col min="772" max="772" width="14.140625" customWidth="1"/>
    <col min="773" max="773" width="13.5703125" bestFit="1" customWidth="1"/>
    <col min="774" max="774" width="19.5703125" customWidth="1"/>
    <col min="775" max="775" width="14.28515625" customWidth="1"/>
    <col min="776" max="776" width="15.140625" customWidth="1"/>
    <col min="779" max="779" width="17.7109375" customWidth="1"/>
    <col min="1025" max="1025" width="19.5703125" customWidth="1"/>
    <col min="1026" max="1026" width="14.5703125" customWidth="1"/>
    <col min="1027" max="1027" width="14.42578125" customWidth="1"/>
    <col min="1028" max="1028" width="14.140625" customWidth="1"/>
    <col min="1029" max="1029" width="13.5703125" bestFit="1" customWidth="1"/>
    <col min="1030" max="1030" width="19.5703125" customWidth="1"/>
    <col min="1031" max="1031" width="14.28515625" customWidth="1"/>
    <col min="1032" max="1032" width="15.140625" customWidth="1"/>
    <col min="1035" max="1035" width="17.7109375" customWidth="1"/>
    <col min="1281" max="1281" width="19.5703125" customWidth="1"/>
    <col min="1282" max="1282" width="14.5703125" customWidth="1"/>
    <col min="1283" max="1283" width="14.42578125" customWidth="1"/>
    <col min="1284" max="1284" width="14.140625" customWidth="1"/>
    <col min="1285" max="1285" width="13.5703125" bestFit="1" customWidth="1"/>
    <col min="1286" max="1286" width="19.5703125" customWidth="1"/>
    <col min="1287" max="1287" width="14.28515625" customWidth="1"/>
    <col min="1288" max="1288" width="15.140625" customWidth="1"/>
    <col min="1291" max="1291" width="17.7109375" customWidth="1"/>
    <col min="1537" max="1537" width="19.5703125" customWidth="1"/>
    <col min="1538" max="1538" width="14.5703125" customWidth="1"/>
    <col min="1539" max="1539" width="14.42578125" customWidth="1"/>
    <col min="1540" max="1540" width="14.140625" customWidth="1"/>
    <col min="1541" max="1541" width="13.5703125" bestFit="1" customWidth="1"/>
    <col min="1542" max="1542" width="19.5703125" customWidth="1"/>
    <col min="1543" max="1543" width="14.28515625" customWidth="1"/>
    <col min="1544" max="1544" width="15.140625" customWidth="1"/>
    <col min="1547" max="1547" width="17.7109375" customWidth="1"/>
    <col min="1793" max="1793" width="19.5703125" customWidth="1"/>
    <col min="1794" max="1794" width="14.5703125" customWidth="1"/>
    <col min="1795" max="1795" width="14.42578125" customWidth="1"/>
    <col min="1796" max="1796" width="14.140625" customWidth="1"/>
    <col min="1797" max="1797" width="13.5703125" bestFit="1" customWidth="1"/>
    <col min="1798" max="1798" width="19.5703125" customWidth="1"/>
    <col min="1799" max="1799" width="14.28515625" customWidth="1"/>
    <col min="1800" max="1800" width="15.140625" customWidth="1"/>
    <col min="1803" max="1803" width="17.7109375" customWidth="1"/>
    <col min="2049" max="2049" width="19.5703125" customWidth="1"/>
    <col min="2050" max="2050" width="14.5703125" customWidth="1"/>
    <col min="2051" max="2051" width="14.42578125" customWidth="1"/>
    <col min="2052" max="2052" width="14.140625" customWidth="1"/>
    <col min="2053" max="2053" width="13.5703125" bestFit="1" customWidth="1"/>
    <col min="2054" max="2054" width="19.5703125" customWidth="1"/>
    <col min="2055" max="2055" width="14.28515625" customWidth="1"/>
    <col min="2056" max="2056" width="15.140625" customWidth="1"/>
    <col min="2059" max="2059" width="17.7109375" customWidth="1"/>
    <col min="2305" max="2305" width="19.5703125" customWidth="1"/>
    <col min="2306" max="2306" width="14.5703125" customWidth="1"/>
    <col min="2307" max="2307" width="14.42578125" customWidth="1"/>
    <col min="2308" max="2308" width="14.140625" customWidth="1"/>
    <col min="2309" max="2309" width="13.5703125" bestFit="1" customWidth="1"/>
    <col min="2310" max="2310" width="19.5703125" customWidth="1"/>
    <col min="2311" max="2311" width="14.28515625" customWidth="1"/>
    <col min="2312" max="2312" width="15.140625" customWidth="1"/>
    <col min="2315" max="2315" width="17.7109375" customWidth="1"/>
    <col min="2561" max="2561" width="19.5703125" customWidth="1"/>
    <col min="2562" max="2562" width="14.5703125" customWidth="1"/>
    <col min="2563" max="2563" width="14.42578125" customWidth="1"/>
    <col min="2564" max="2564" width="14.140625" customWidth="1"/>
    <col min="2565" max="2565" width="13.5703125" bestFit="1" customWidth="1"/>
    <col min="2566" max="2566" width="19.5703125" customWidth="1"/>
    <col min="2567" max="2567" width="14.28515625" customWidth="1"/>
    <col min="2568" max="2568" width="15.140625" customWidth="1"/>
    <col min="2571" max="2571" width="17.7109375" customWidth="1"/>
    <col min="2817" max="2817" width="19.5703125" customWidth="1"/>
    <col min="2818" max="2818" width="14.5703125" customWidth="1"/>
    <col min="2819" max="2819" width="14.42578125" customWidth="1"/>
    <col min="2820" max="2820" width="14.140625" customWidth="1"/>
    <col min="2821" max="2821" width="13.5703125" bestFit="1" customWidth="1"/>
    <col min="2822" max="2822" width="19.5703125" customWidth="1"/>
    <col min="2823" max="2823" width="14.28515625" customWidth="1"/>
    <col min="2824" max="2824" width="15.140625" customWidth="1"/>
    <col min="2827" max="2827" width="17.7109375" customWidth="1"/>
    <col min="3073" max="3073" width="19.5703125" customWidth="1"/>
    <col min="3074" max="3074" width="14.5703125" customWidth="1"/>
    <col min="3075" max="3075" width="14.42578125" customWidth="1"/>
    <col min="3076" max="3076" width="14.140625" customWidth="1"/>
    <col min="3077" max="3077" width="13.5703125" bestFit="1" customWidth="1"/>
    <col min="3078" max="3078" width="19.5703125" customWidth="1"/>
    <col min="3079" max="3079" width="14.28515625" customWidth="1"/>
    <col min="3080" max="3080" width="15.140625" customWidth="1"/>
    <col min="3083" max="3083" width="17.7109375" customWidth="1"/>
    <col min="3329" max="3329" width="19.5703125" customWidth="1"/>
    <col min="3330" max="3330" width="14.5703125" customWidth="1"/>
    <col min="3331" max="3331" width="14.42578125" customWidth="1"/>
    <col min="3332" max="3332" width="14.140625" customWidth="1"/>
    <col min="3333" max="3333" width="13.5703125" bestFit="1" customWidth="1"/>
    <col min="3334" max="3334" width="19.5703125" customWidth="1"/>
    <col min="3335" max="3335" width="14.28515625" customWidth="1"/>
    <col min="3336" max="3336" width="15.140625" customWidth="1"/>
    <col min="3339" max="3339" width="17.7109375" customWidth="1"/>
    <col min="3585" max="3585" width="19.5703125" customWidth="1"/>
    <col min="3586" max="3586" width="14.5703125" customWidth="1"/>
    <col min="3587" max="3587" width="14.42578125" customWidth="1"/>
    <col min="3588" max="3588" width="14.140625" customWidth="1"/>
    <col min="3589" max="3589" width="13.5703125" bestFit="1" customWidth="1"/>
    <col min="3590" max="3590" width="19.5703125" customWidth="1"/>
    <col min="3591" max="3591" width="14.28515625" customWidth="1"/>
    <col min="3592" max="3592" width="15.140625" customWidth="1"/>
    <col min="3595" max="3595" width="17.7109375" customWidth="1"/>
    <col min="3841" max="3841" width="19.5703125" customWidth="1"/>
    <col min="3842" max="3842" width="14.5703125" customWidth="1"/>
    <col min="3843" max="3843" width="14.42578125" customWidth="1"/>
    <col min="3844" max="3844" width="14.140625" customWidth="1"/>
    <col min="3845" max="3845" width="13.5703125" bestFit="1" customWidth="1"/>
    <col min="3846" max="3846" width="19.5703125" customWidth="1"/>
    <col min="3847" max="3847" width="14.28515625" customWidth="1"/>
    <col min="3848" max="3848" width="15.140625" customWidth="1"/>
    <col min="3851" max="3851" width="17.7109375" customWidth="1"/>
    <col min="4097" max="4097" width="19.5703125" customWidth="1"/>
    <col min="4098" max="4098" width="14.5703125" customWidth="1"/>
    <col min="4099" max="4099" width="14.42578125" customWidth="1"/>
    <col min="4100" max="4100" width="14.140625" customWidth="1"/>
    <col min="4101" max="4101" width="13.5703125" bestFit="1" customWidth="1"/>
    <col min="4102" max="4102" width="19.5703125" customWidth="1"/>
    <col min="4103" max="4103" width="14.28515625" customWidth="1"/>
    <col min="4104" max="4104" width="15.140625" customWidth="1"/>
    <col min="4107" max="4107" width="17.7109375" customWidth="1"/>
    <col min="4353" max="4353" width="19.5703125" customWidth="1"/>
    <col min="4354" max="4354" width="14.5703125" customWidth="1"/>
    <col min="4355" max="4355" width="14.42578125" customWidth="1"/>
    <col min="4356" max="4356" width="14.140625" customWidth="1"/>
    <col min="4357" max="4357" width="13.5703125" bestFit="1" customWidth="1"/>
    <col min="4358" max="4358" width="19.5703125" customWidth="1"/>
    <col min="4359" max="4359" width="14.28515625" customWidth="1"/>
    <col min="4360" max="4360" width="15.140625" customWidth="1"/>
    <col min="4363" max="4363" width="17.7109375" customWidth="1"/>
    <col min="4609" max="4609" width="19.5703125" customWidth="1"/>
    <col min="4610" max="4610" width="14.5703125" customWidth="1"/>
    <col min="4611" max="4611" width="14.42578125" customWidth="1"/>
    <col min="4612" max="4612" width="14.140625" customWidth="1"/>
    <col min="4613" max="4613" width="13.5703125" bestFit="1" customWidth="1"/>
    <col min="4614" max="4614" width="19.5703125" customWidth="1"/>
    <col min="4615" max="4615" width="14.28515625" customWidth="1"/>
    <col min="4616" max="4616" width="15.140625" customWidth="1"/>
    <col min="4619" max="4619" width="17.7109375" customWidth="1"/>
    <col min="4865" max="4865" width="19.5703125" customWidth="1"/>
    <col min="4866" max="4866" width="14.5703125" customWidth="1"/>
    <col min="4867" max="4867" width="14.42578125" customWidth="1"/>
    <col min="4868" max="4868" width="14.140625" customWidth="1"/>
    <col min="4869" max="4869" width="13.5703125" bestFit="1" customWidth="1"/>
    <col min="4870" max="4870" width="19.5703125" customWidth="1"/>
    <col min="4871" max="4871" width="14.28515625" customWidth="1"/>
    <col min="4872" max="4872" width="15.140625" customWidth="1"/>
    <col min="4875" max="4875" width="17.7109375" customWidth="1"/>
    <col min="5121" max="5121" width="19.5703125" customWidth="1"/>
    <col min="5122" max="5122" width="14.5703125" customWidth="1"/>
    <col min="5123" max="5123" width="14.42578125" customWidth="1"/>
    <col min="5124" max="5124" width="14.140625" customWidth="1"/>
    <col min="5125" max="5125" width="13.5703125" bestFit="1" customWidth="1"/>
    <col min="5126" max="5126" width="19.5703125" customWidth="1"/>
    <col min="5127" max="5127" width="14.28515625" customWidth="1"/>
    <col min="5128" max="5128" width="15.140625" customWidth="1"/>
    <col min="5131" max="5131" width="17.7109375" customWidth="1"/>
    <col min="5377" max="5377" width="19.5703125" customWidth="1"/>
    <col min="5378" max="5378" width="14.5703125" customWidth="1"/>
    <col min="5379" max="5379" width="14.42578125" customWidth="1"/>
    <col min="5380" max="5380" width="14.140625" customWidth="1"/>
    <col min="5381" max="5381" width="13.5703125" bestFit="1" customWidth="1"/>
    <col min="5382" max="5382" width="19.5703125" customWidth="1"/>
    <col min="5383" max="5383" width="14.28515625" customWidth="1"/>
    <col min="5384" max="5384" width="15.140625" customWidth="1"/>
    <col min="5387" max="5387" width="17.7109375" customWidth="1"/>
    <col min="5633" max="5633" width="19.5703125" customWidth="1"/>
    <col min="5634" max="5634" width="14.5703125" customWidth="1"/>
    <col min="5635" max="5635" width="14.42578125" customWidth="1"/>
    <col min="5636" max="5636" width="14.140625" customWidth="1"/>
    <col min="5637" max="5637" width="13.5703125" bestFit="1" customWidth="1"/>
    <col min="5638" max="5638" width="19.5703125" customWidth="1"/>
    <col min="5639" max="5639" width="14.28515625" customWidth="1"/>
    <col min="5640" max="5640" width="15.140625" customWidth="1"/>
    <col min="5643" max="5643" width="17.7109375" customWidth="1"/>
    <col min="5889" max="5889" width="19.5703125" customWidth="1"/>
    <col min="5890" max="5890" width="14.5703125" customWidth="1"/>
    <col min="5891" max="5891" width="14.42578125" customWidth="1"/>
    <col min="5892" max="5892" width="14.140625" customWidth="1"/>
    <col min="5893" max="5893" width="13.5703125" bestFit="1" customWidth="1"/>
    <col min="5894" max="5894" width="19.5703125" customWidth="1"/>
    <col min="5895" max="5895" width="14.28515625" customWidth="1"/>
    <col min="5896" max="5896" width="15.140625" customWidth="1"/>
    <col min="5899" max="5899" width="17.7109375" customWidth="1"/>
    <col min="6145" max="6145" width="19.5703125" customWidth="1"/>
    <col min="6146" max="6146" width="14.5703125" customWidth="1"/>
    <col min="6147" max="6147" width="14.42578125" customWidth="1"/>
    <col min="6148" max="6148" width="14.140625" customWidth="1"/>
    <col min="6149" max="6149" width="13.5703125" bestFit="1" customWidth="1"/>
    <col min="6150" max="6150" width="19.5703125" customWidth="1"/>
    <col min="6151" max="6151" width="14.28515625" customWidth="1"/>
    <col min="6152" max="6152" width="15.140625" customWidth="1"/>
    <col min="6155" max="6155" width="17.7109375" customWidth="1"/>
    <col min="6401" max="6401" width="19.5703125" customWidth="1"/>
    <col min="6402" max="6402" width="14.5703125" customWidth="1"/>
    <col min="6403" max="6403" width="14.42578125" customWidth="1"/>
    <col min="6404" max="6404" width="14.140625" customWidth="1"/>
    <col min="6405" max="6405" width="13.5703125" bestFit="1" customWidth="1"/>
    <col min="6406" max="6406" width="19.5703125" customWidth="1"/>
    <col min="6407" max="6407" width="14.28515625" customWidth="1"/>
    <col min="6408" max="6408" width="15.140625" customWidth="1"/>
    <col min="6411" max="6411" width="17.7109375" customWidth="1"/>
    <col min="6657" max="6657" width="19.5703125" customWidth="1"/>
    <col min="6658" max="6658" width="14.5703125" customWidth="1"/>
    <col min="6659" max="6659" width="14.42578125" customWidth="1"/>
    <col min="6660" max="6660" width="14.140625" customWidth="1"/>
    <col min="6661" max="6661" width="13.5703125" bestFit="1" customWidth="1"/>
    <col min="6662" max="6662" width="19.5703125" customWidth="1"/>
    <col min="6663" max="6663" width="14.28515625" customWidth="1"/>
    <col min="6664" max="6664" width="15.140625" customWidth="1"/>
    <col min="6667" max="6667" width="17.7109375" customWidth="1"/>
    <col min="6913" max="6913" width="19.5703125" customWidth="1"/>
    <col min="6914" max="6914" width="14.5703125" customWidth="1"/>
    <col min="6915" max="6915" width="14.42578125" customWidth="1"/>
    <col min="6916" max="6916" width="14.140625" customWidth="1"/>
    <col min="6917" max="6917" width="13.5703125" bestFit="1" customWidth="1"/>
    <col min="6918" max="6918" width="19.5703125" customWidth="1"/>
    <col min="6919" max="6919" width="14.28515625" customWidth="1"/>
    <col min="6920" max="6920" width="15.140625" customWidth="1"/>
    <col min="6923" max="6923" width="17.7109375" customWidth="1"/>
    <col min="7169" max="7169" width="19.5703125" customWidth="1"/>
    <col min="7170" max="7170" width="14.5703125" customWidth="1"/>
    <col min="7171" max="7171" width="14.42578125" customWidth="1"/>
    <col min="7172" max="7172" width="14.140625" customWidth="1"/>
    <col min="7173" max="7173" width="13.5703125" bestFit="1" customWidth="1"/>
    <col min="7174" max="7174" width="19.5703125" customWidth="1"/>
    <col min="7175" max="7175" width="14.28515625" customWidth="1"/>
    <col min="7176" max="7176" width="15.140625" customWidth="1"/>
    <col min="7179" max="7179" width="17.7109375" customWidth="1"/>
    <col min="7425" max="7425" width="19.5703125" customWidth="1"/>
    <col min="7426" max="7426" width="14.5703125" customWidth="1"/>
    <col min="7427" max="7427" width="14.42578125" customWidth="1"/>
    <col min="7428" max="7428" width="14.140625" customWidth="1"/>
    <col min="7429" max="7429" width="13.5703125" bestFit="1" customWidth="1"/>
    <col min="7430" max="7430" width="19.5703125" customWidth="1"/>
    <col min="7431" max="7431" width="14.28515625" customWidth="1"/>
    <col min="7432" max="7432" width="15.140625" customWidth="1"/>
    <col min="7435" max="7435" width="17.7109375" customWidth="1"/>
    <col min="7681" max="7681" width="19.5703125" customWidth="1"/>
    <col min="7682" max="7682" width="14.5703125" customWidth="1"/>
    <col min="7683" max="7683" width="14.42578125" customWidth="1"/>
    <col min="7684" max="7684" width="14.140625" customWidth="1"/>
    <col min="7685" max="7685" width="13.5703125" bestFit="1" customWidth="1"/>
    <col min="7686" max="7686" width="19.5703125" customWidth="1"/>
    <col min="7687" max="7687" width="14.28515625" customWidth="1"/>
    <col min="7688" max="7688" width="15.140625" customWidth="1"/>
    <col min="7691" max="7691" width="17.7109375" customWidth="1"/>
    <col min="7937" max="7937" width="19.5703125" customWidth="1"/>
    <col min="7938" max="7938" width="14.5703125" customWidth="1"/>
    <col min="7939" max="7939" width="14.42578125" customWidth="1"/>
    <col min="7940" max="7940" width="14.140625" customWidth="1"/>
    <col min="7941" max="7941" width="13.5703125" bestFit="1" customWidth="1"/>
    <col min="7942" max="7942" width="19.5703125" customWidth="1"/>
    <col min="7943" max="7943" width="14.28515625" customWidth="1"/>
    <col min="7944" max="7944" width="15.140625" customWidth="1"/>
    <col min="7947" max="7947" width="17.7109375" customWidth="1"/>
    <col min="8193" max="8193" width="19.5703125" customWidth="1"/>
    <col min="8194" max="8194" width="14.5703125" customWidth="1"/>
    <col min="8195" max="8195" width="14.42578125" customWidth="1"/>
    <col min="8196" max="8196" width="14.140625" customWidth="1"/>
    <col min="8197" max="8197" width="13.5703125" bestFit="1" customWidth="1"/>
    <col min="8198" max="8198" width="19.5703125" customWidth="1"/>
    <col min="8199" max="8199" width="14.28515625" customWidth="1"/>
    <col min="8200" max="8200" width="15.140625" customWidth="1"/>
    <col min="8203" max="8203" width="17.7109375" customWidth="1"/>
    <col min="8449" max="8449" width="19.5703125" customWidth="1"/>
    <col min="8450" max="8450" width="14.5703125" customWidth="1"/>
    <col min="8451" max="8451" width="14.42578125" customWidth="1"/>
    <col min="8452" max="8452" width="14.140625" customWidth="1"/>
    <col min="8453" max="8453" width="13.5703125" bestFit="1" customWidth="1"/>
    <col min="8454" max="8454" width="19.5703125" customWidth="1"/>
    <col min="8455" max="8455" width="14.28515625" customWidth="1"/>
    <col min="8456" max="8456" width="15.140625" customWidth="1"/>
    <col min="8459" max="8459" width="17.7109375" customWidth="1"/>
    <col min="8705" max="8705" width="19.5703125" customWidth="1"/>
    <col min="8706" max="8706" width="14.5703125" customWidth="1"/>
    <col min="8707" max="8707" width="14.42578125" customWidth="1"/>
    <col min="8708" max="8708" width="14.140625" customWidth="1"/>
    <col min="8709" max="8709" width="13.5703125" bestFit="1" customWidth="1"/>
    <col min="8710" max="8710" width="19.5703125" customWidth="1"/>
    <col min="8711" max="8711" width="14.28515625" customWidth="1"/>
    <col min="8712" max="8712" width="15.140625" customWidth="1"/>
    <col min="8715" max="8715" width="17.7109375" customWidth="1"/>
    <col min="8961" max="8961" width="19.5703125" customWidth="1"/>
    <col min="8962" max="8962" width="14.5703125" customWidth="1"/>
    <col min="8963" max="8963" width="14.42578125" customWidth="1"/>
    <col min="8964" max="8964" width="14.140625" customWidth="1"/>
    <col min="8965" max="8965" width="13.5703125" bestFit="1" customWidth="1"/>
    <col min="8966" max="8966" width="19.5703125" customWidth="1"/>
    <col min="8967" max="8967" width="14.28515625" customWidth="1"/>
    <col min="8968" max="8968" width="15.140625" customWidth="1"/>
    <col min="8971" max="8971" width="17.7109375" customWidth="1"/>
    <col min="9217" max="9217" width="19.5703125" customWidth="1"/>
    <col min="9218" max="9218" width="14.5703125" customWidth="1"/>
    <col min="9219" max="9219" width="14.42578125" customWidth="1"/>
    <col min="9220" max="9220" width="14.140625" customWidth="1"/>
    <col min="9221" max="9221" width="13.5703125" bestFit="1" customWidth="1"/>
    <col min="9222" max="9222" width="19.5703125" customWidth="1"/>
    <col min="9223" max="9223" width="14.28515625" customWidth="1"/>
    <col min="9224" max="9224" width="15.140625" customWidth="1"/>
    <col min="9227" max="9227" width="17.7109375" customWidth="1"/>
    <col min="9473" max="9473" width="19.5703125" customWidth="1"/>
    <col min="9474" max="9474" width="14.5703125" customWidth="1"/>
    <col min="9475" max="9475" width="14.42578125" customWidth="1"/>
    <col min="9476" max="9476" width="14.140625" customWidth="1"/>
    <col min="9477" max="9477" width="13.5703125" bestFit="1" customWidth="1"/>
    <col min="9478" max="9478" width="19.5703125" customWidth="1"/>
    <col min="9479" max="9479" width="14.28515625" customWidth="1"/>
    <col min="9480" max="9480" width="15.140625" customWidth="1"/>
    <col min="9483" max="9483" width="17.7109375" customWidth="1"/>
    <col min="9729" max="9729" width="19.5703125" customWidth="1"/>
    <col min="9730" max="9730" width="14.5703125" customWidth="1"/>
    <col min="9731" max="9731" width="14.42578125" customWidth="1"/>
    <col min="9732" max="9732" width="14.140625" customWidth="1"/>
    <col min="9733" max="9733" width="13.5703125" bestFit="1" customWidth="1"/>
    <col min="9734" max="9734" width="19.5703125" customWidth="1"/>
    <col min="9735" max="9735" width="14.28515625" customWidth="1"/>
    <col min="9736" max="9736" width="15.140625" customWidth="1"/>
    <col min="9739" max="9739" width="17.7109375" customWidth="1"/>
    <col min="9985" max="9985" width="19.5703125" customWidth="1"/>
    <col min="9986" max="9986" width="14.5703125" customWidth="1"/>
    <col min="9987" max="9987" width="14.42578125" customWidth="1"/>
    <col min="9988" max="9988" width="14.140625" customWidth="1"/>
    <col min="9989" max="9989" width="13.5703125" bestFit="1" customWidth="1"/>
    <col min="9990" max="9990" width="19.5703125" customWidth="1"/>
    <col min="9991" max="9991" width="14.28515625" customWidth="1"/>
    <col min="9992" max="9992" width="15.140625" customWidth="1"/>
    <col min="9995" max="9995" width="17.7109375" customWidth="1"/>
    <col min="10241" max="10241" width="19.5703125" customWidth="1"/>
    <col min="10242" max="10242" width="14.5703125" customWidth="1"/>
    <col min="10243" max="10243" width="14.42578125" customWidth="1"/>
    <col min="10244" max="10244" width="14.140625" customWidth="1"/>
    <col min="10245" max="10245" width="13.5703125" bestFit="1" customWidth="1"/>
    <col min="10246" max="10246" width="19.5703125" customWidth="1"/>
    <col min="10247" max="10247" width="14.28515625" customWidth="1"/>
    <col min="10248" max="10248" width="15.140625" customWidth="1"/>
    <col min="10251" max="10251" width="17.7109375" customWidth="1"/>
    <col min="10497" max="10497" width="19.5703125" customWidth="1"/>
    <col min="10498" max="10498" width="14.5703125" customWidth="1"/>
    <col min="10499" max="10499" width="14.42578125" customWidth="1"/>
    <col min="10500" max="10500" width="14.140625" customWidth="1"/>
    <col min="10501" max="10501" width="13.5703125" bestFit="1" customWidth="1"/>
    <col min="10502" max="10502" width="19.5703125" customWidth="1"/>
    <col min="10503" max="10503" width="14.28515625" customWidth="1"/>
    <col min="10504" max="10504" width="15.140625" customWidth="1"/>
    <col min="10507" max="10507" width="17.7109375" customWidth="1"/>
    <col min="10753" max="10753" width="19.5703125" customWidth="1"/>
    <col min="10754" max="10754" width="14.5703125" customWidth="1"/>
    <col min="10755" max="10755" width="14.42578125" customWidth="1"/>
    <col min="10756" max="10756" width="14.140625" customWidth="1"/>
    <col min="10757" max="10757" width="13.5703125" bestFit="1" customWidth="1"/>
    <col min="10758" max="10758" width="19.5703125" customWidth="1"/>
    <col min="10759" max="10759" width="14.28515625" customWidth="1"/>
    <col min="10760" max="10760" width="15.140625" customWidth="1"/>
    <col min="10763" max="10763" width="17.7109375" customWidth="1"/>
    <col min="11009" max="11009" width="19.5703125" customWidth="1"/>
    <col min="11010" max="11010" width="14.5703125" customWidth="1"/>
    <col min="11011" max="11011" width="14.42578125" customWidth="1"/>
    <col min="11012" max="11012" width="14.140625" customWidth="1"/>
    <col min="11013" max="11013" width="13.5703125" bestFit="1" customWidth="1"/>
    <col min="11014" max="11014" width="19.5703125" customWidth="1"/>
    <col min="11015" max="11015" width="14.28515625" customWidth="1"/>
    <col min="11016" max="11016" width="15.140625" customWidth="1"/>
    <col min="11019" max="11019" width="17.7109375" customWidth="1"/>
    <col min="11265" max="11265" width="19.5703125" customWidth="1"/>
    <col min="11266" max="11266" width="14.5703125" customWidth="1"/>
    <col min="11267" max="11267" width="14.42578125" customWidth="1"/>
    <col min="11268" max="11268" width="14.140625" customWidth="1"/>
    <col min="11269" max="11269" width="13.5703125" bestFit="1" customWidth="1"/>
    <col min="11270" max="11270" width="19.5703125" customWidth="1"/>
    <col min="11271" max="11271" width="14.28515625" customWidth="1"/>
    <col min="11272" max="11272" width="15.140625" customWidth="1"/>
    <col min="11275" max="11275" width="17.7109375" customWidth="1"/>
    <col min="11521" max="11521" width="19.5703125" customWidth="1"/>
    <col min="11522" max="11522" width="14.5703125" customWidth="1"/>
    <col min="11523" max="11523" width="14.42578125" customWidth="1"/>
    <col min="11524" max="11524" width="14.140625" customWidth="1"/>
    <col min="11525" max="11525" width="13.5703125" bestFit="1" customWidth="1"/>
    <col min="11526" max="11526" width="19.5703125" customWidth="1"/>
    <col min="11527" max="11527" width="14.28515625" customWidth="1"/>
    <col min="11528" max="11528" width="15.140625" customWidth="1"/>
    <col min="11531" max="11531" width="17.7109375" customWidth="1"/>
    <col min="11777" max="11777" width="19.5703125" customWidth="1"/>
    <col min="11778" max="11778" width="14.5703125" customWidth="1"/>
    <col min="11779" max="11779" width="14.42578125" customWidth="1"/>
    <col min="11780" max="11780" width="14.140625" customWidth="1"/>
    <col min="11781" max="11781" width="13.5703125" bestFit="1" customWidth="1"/>
    <col min="11782" max="11782" width="19.5703125" customWidth="1"/>
    <col min="11783" max="11783" width="14.28515625" customWidth="1"/>
    <col min="11784" max="11784" width="15.140625" customWidth="1"/>
    <col min="11787" max="11787" width="17.7109375" customWidth="1"/>
    <col min="12033" max="12033" width="19.5703125" customWidth="1"/>
    <col min="12034" max="12034" width="14.5703125" customWidth="1"/>
    <col min="12035" max="12035" width="14.42578125" customWidth="1"/>
    <col min="12036" max="12036" width="14.140625" customWidth="1"/>
    <col min="12037" max="12037" width="13.5703125" bestFit="1" customWidth="1"/>
    <col min="12038" max="12038" width="19.5703125" customWidth="1"/>
    <col min="12039" max="12039" width="14.28515625" customWidth="1"/>
    <col min="12040" max="12040" width="15.140625" customWidth="1"/>
    <col min="12043" max="12043" width="17.7109375" customWidth="1"/>
    <col min="12289" max="12289" width="19.5703125" customWidth="1"/>
    <col min="12290" max="12290" width="14.5703125" customWidth="1"/>
    <col min="12291" max="12291" width="14.42578125" customWidth="1"/>
    <col min="12292" max="12292" width="14.140625" customWidth="1"/>
    <col min="12293" max="12293" width="13.5703125" bestFit="1" customWidth="1"/>
    <col min="12294" max="12294" width="19.5703125" customWidth="1"/>
    <col min="12295" max="12295" width="14.28515625" customWidth="1"/>
    <col min="12296" max="12296" width="15.140625" customWidth="1"/>
    <col min="12299" max="12299" width="17.7109375" customWidth="1"/>
    <col min="12545" max="12545" width="19.5703125" customWidth="1"/>
    <col min="12546" max="12546" width="14.5703125" customWidth="1"/>
    <col min="12547" max="12547" width="14.42578125" customWidth="1"/>
    <col min="12548" max="12548" width="14.140625" customWidth="1"/>
    <col min="12549" max="12549" width="13.5703125" bestFit="1" customWidth="1"/>
    <col min="12550" max="12550" width="19.5703125" customWidth="1"/>
    <col min="12551" max="12551" width="14.28515625" customWidth="1"/>
    <col min="12552" max="12552" width="15.140625" customWidth="1"/>
    <col min="12555" max="12555" width="17.7109375" customWidth="1"/>
    <col min="12801" max="12801" width="19.5703125" customWidth="1"/>
    <col min="12802" max="12802" width="14.5703125" customWidth="1"/>
    <col min="12803" max="12803" width="14.42578125" customWidth="1"/>
    <col min="12804" max="12804" width="14.140625" customWidth="1"/>
    <col min="12805" max="12805" width="13.5703125" bestFit="1" customWidth="1"/>
    <col min="12806" max="12806" width="19.5703125" customWidth="1"/>
    <col min="12807" max="12807" width="14.28515625" customWidth="1"/>
    <col min="12808" max="12808" width="15.140625" customWidth="1"/>
    <col min="12811" max="12811" width="17.7109375" customWidth="1"/>
    <col min="13057" max="13057" width="19.5703125" customWidth="1"/>
    <col min="13058" max="13058" width="14.5703125" customWidth="1"/>
    <col min="13059" max="13059" width="14.42578125" customWidth="1"/>
    <col min="13060" max="13060" width="14.140625" customWidth="1"/>
    <col min="13061" max="13061" width="13.5703125" bestFit="1" customWidth="1"/>
    <col min="13062" max="13062" width="19.5703125" customWidth="1"/>
    <col min="13063" max="13063" width="14.28515625" customWidth="1"/>
    <col min="13064" max="13064" width="15.140625" customWidth="1"/>
    <col min="13067" max="13067" width="17.7109375" customWidth="1"/>
    <col min="13313" max="13313" width="19.5703125" customWidth="1"/>
    <col min="13314" max="13314" width="14.5703125" customWidth="1"/>
    <col min="13315" max="13315" width="14.42578125" customWidth="1"/>
    <col min="13316" max="13316" width="14.140625" customWidth="1"/>
    <col min="13317" max="13317" width="13.5703125" bestFit="1" customWidth="1"/>
    <col min="13318" max="13318" width="19.5703125" customWidth="1"/>
    <col min="13319" max="13319" width="14.28515625" customWidth="1"/>
    <col min="13320" max="13320" width="15.140625" customWidth="1"/>
    <col min="13323" max="13323" width="17.7109375" customWidth="1"/>
    <col min="13569" max="13569" width="19.5703125" customWidth="1"/>
    <col min="13570" max="13570" width="14.5703125" customWidth="1"/>
    <col min="13571" max="13571" width="14.42578125" customWidth="1"/>
    <col min="13572" max="13572" width="14.140625" customWidth="1"/>
    <col min="13573" max="13573" width="13.5703125" bestFit="1" customWidth="1"/>
    <col min="13574" max="13574" width="19.5703125" customWidth="1"/>
    <col min="13575" max="13575" width="14.28515625" customWidth="1"/>
    <col min="13576" max="13576" width="15.140625" customWidth="1"/>
    <col min="13579" max="13579" width="17.7109375" customWidth="1"/>
    <col min="13825" max="13825" width="19.5703125" customWidth="1"/>
    <col min="13826" max="13826" width="14.5703125" customWidth="1"/>
    <col min="13827" max="13827" width="14.42578125" customWidth="1"/>
    <col min="13828" max="13828" width="14.140625" customWidth="1"/>
    <col min="13829" max="13829" width="13.5703125" bestFit="1" customWidth="1"/>
    <col min="13830" max="13830" width="19.5703125" customWidth="1"/>
    <col min="13831" max="13831" width="14.28515625" customWidth="1"/>
    <col min="13832" max="13832" width="15.140625" customWidth="1"/>
    <col min="13835" max="13835" width="17.7109375" customWidth="1"/>
    <col min="14081" max="14081" width="19.5703125" customWidth="1"/>
    <col min="14082" max="14082" width="14.5703125" customWidth="1"/>
    <col min="14083" max="14083" width="14.42578125" customWidth="1"/>
    <col min="14084" max="14084" width="14.140625" customWidth="1"/>
    <col min="14085" max="14085" width="13.5703125" bestFit="1" customWidth="1"/>
    <col min="14086" max="14086" width="19.5703125" customWidth="1"/>
    <col min="14087" max="14087" width="14.28515625" customWidth="1"/>
    <col min="14088" max="14088" width="15.140625" customWidth="1"/>
    <col min="14091" max="14091" width="17.7109375" customWidth="1"/>
    <col min="14337" max="14337" width="19.5703125" customWidth="1"/>
    <col min="14338" max="14338" width="14.5703125" customWidth="1"/>
    <col min="14339" max="14339" width="14.42578125" customWidth="1"/>
    <col min="14340" max="14340" width="14.140625" customWidth="1"/>
    <col min="14341" max="14341" width="13.5703125" bestFit="1" customWidth="1"/>
    <col min="14342" max="14342" width="19.5703125" customWidth="1"/>
    <col min="14343" max="14343" width="14.28515625" customWidth="1"/>
    <col min="14344" max="14344" width="15.140625" customWidth="1"/>
    <col min="14347" max="14347" width="17.7109375" customWidth="1"/>
    <col min="14593" max="14593" width="19.5703125" customWidth="1"/>
    <col min="14594" max="14594" width="14.5703125" customWidth="1"/>
    <col min="14595" max="14595" width="14.42578125" customWidth="1"/>
    <col min="14596" max="14596" width="14.140625" customWidth="1"/>
    <col min="14597" max="14597" width="13.5703125" bestFit="1" customWidth="1"/>
    <col min="14598" max="14598" width="19.5703125" customWidth="1"/>
    <col min="14599" max="14599" width="14.28515625" customWidth="1"/>
    <col min="14600" max="14600" width="15.140625" customWidth="1"/>
    <col min="14603" max="14603" width="17.7109375" customWidth="1"/>
    <col min="14849" max="14849" width="19.5703125" customWidth="1"/>
    <col min="14850" max="14850" width="14.5703125" customWidth="1"/>
    <col min="14851" max="14851" width="14.42578125" customWidth="1"/>
    <col min="14852" max="14852" width="14.140625" customWidth="1"/>
    <col min="14853" max="14853" width="13.5703125" bestFit="1" customWidth="1"/>
    <col min="14854" max="14854" width="19.5703125" customWidth="1"/>
    <col min="14855" max="14855" width="14.28515625" customWidth="1"/>
    <col min="14856" max="14856" width="15.140625" customWidth="1"/>
    <col min="14859" max="14859" width="17.7109375" customWidth="1"/>
    <col min="15105" max="15105" width="19.5703125" customWidth="1"/>
    <col min="15106" max="15106" width="14.5703125" customWidth="1"/>
    <col min="15107" max="15107" width="14.42578125" customWidth="1"/>
    <col min="15108" max="15108" width="14.140625" customWidth="1"/>
    <col min="15109" max="15109" width="13.5703125" bestFit="1" customWidth="1"/>
    <col min="15110" max="15110" width="19.5703125" customWidth="1"/>
    <col min="15111" max="15111" width="14.28515625" customWidth="1"/>
    <col min="15112" max="15112" width="15.140625" customWidth="1"/>
    <col min="15115" max="15115" width="17.7109375" customWidth="1"/>
    <col min="15361" max="15361" width="19.5703125" customWidth="1"/>
    <col min="15362" max="15362" width="14.5703125" customWidth="1"/>
    <col min="15363" max="15363" width="14.42578125" customWidth="1"/>
    <col min="15364" max="15364" width="14.140625" customWidth="1"/>
    <col min="15365" max="15365" width="13.5703125" bestFit="1" customWidth="1"/>
    <col min="15366" max="15366" width="19.5703125" customWidth="1"/>
    <col min="15367" max="15367" width="14.28515625" customWidth="1"/>
    <col min="15368" max="15368" width="15.140625" customWidth="1"/>
    <col min="15371" max="15371" width="17.7109375" customWidth="1"/>
    <col min="15617" max="15617" width="19.5703125" customWidth="1"/>
    <col min="15618" max="15618" width="14.5703125" customWidth="1"/>
    <col min="15619" max="15619" width="14.42578125" customWidth="1"/>
    <col min="15620" max="15620" width="14.140625" customWidth="1"/>
    <col min="15621" max="15621" width="13.5703125" bestFit="1" customWidth="1"/>
    <col min="15622" max="15622" width="19.5703125" customWidth="1"/>
    <col min="15623" max="15623" width="14.28515625" customWidth="1"/>
    <col min="15624" max="15624" width="15.140625" customWidth="1"/>
    <col min="15627" max="15627" width="17.7109375" customWidth="1"/>
    <col min="15873" max="15873" width="19.5703125" customWidth="1"/>
    <col min="15874" max="15874" width="14.5703125" customWidth="1"/>
    <col min="15875" max="15875" width="14.42578125" customWidth="1"/>
    <col min="15876" max="15876" width="14.140625" customWidth="1"/>
    <col min="15877" max="15877" width="13.5703125" bestFit="1" customWidth="1"/>
    <col min="15878" max="15878" width="19.5703125" customWidth="1"/>
    <col min="15879" max="15879" width="14.28515625" customWidth="1"/>
    <col min="15880" max="15880" width="15.140625" customWidth="1"/>
    <col min="15883" max="15883" width="17.7109375" customWidth="1"/>
    <col min="16129" max="16129" width="19.5703125" customWidth="1"/>
    <col min="16130" max="16130" width="14.5703125" customWidth="1"/>
    <col min="16131" max="16131" width="14.42578125" customWidth="1"/>
    <col min="16132" max="16132" width="14.140625" customWidth="1"/>
    <col min="16133" max="16133" width="13.5703125" bestFit="1" customWidth="1"/>
    <col min="16134" max="16134" width="19.5703125" customWidth="1"/>
    <col min="16135" max="16135" width="14.28515625" customWidth="1"/>
    <col min="16136" max="16136" width="15.140625" customWidth="1"/>
    <col min="16139" max="16139" width="17.7109375" customWidth="1"/>
  </cols>
  <sheetData>
    <row r="1" spans="1:13" s="189" customFormat="1" ht="11.25">
      <c r="A1" s="376" t="s">
        <v>107</v>
      </c>
      <c r="B1" s="377"/>
      <c r="C1" s="377"/>
      <c r="D1" s="377"/>
      <c r="E1" s="378"/>
    </row>
    <row r="2" spans="1:13" ht="28.5" customHeight="1">
      <c r="A2" s="379" t="s">
        <v>349</v>
      </c>
      <c r="B2" s="380"/>
      <c r="C2" s="380"/>
      <c r="D2" s="380"/>
      <c r="E2" s="381"/>
    </row>
    <row r="3" spans="1:13">
      <c r="A3" s="652" t="s">
        <v>5</v>
      </c>
      <c r="B3" s="556"/>
      <c r="C3" s="556"/>
      <c r="D3" s="556"/>
      <c r="E3" s="561"/>
    </row>
    <row r="4" spans="1:13" ht="69.75" customHeight="1">
      <c r="A4" s="3" t="s">
        <v>6</v>
      </c>
      <c r="B4" s="4" t="s">
        <v>119</v>
      </c>
      <c r="C4" s="4" t="s">
        <v>120</v>
      </c>
      <c r="D4" s="4" t="s">
        <v>173</v>
      </c>
      <c r="E4" s="3" t="s">
        <v>7</v>
      </c>
    </row>
    <row r="5" spans="1:13" s="16" customFormat="1" ht="12" customHeight="1">
      <c r="A5" s="557" t="s">
        <v>8</v>
      </c>
      <c r="B5" s="757">
        <v>493829</v>
      </c>
      <c r="C5" s="757">
        <v>22496.007160000001</v>
      </c>
      <c r="D5" s="187">
        <v>71530.190339999986</v>
      </c>
      <c r="E5" s="187">
        <f>SUM(B5:D5)</f>
        <v>587855.19750000001</v>
      </c>
      <c r="F5" s="186"/>
      <c r="G5" s="186"/>
      <c r="H5" s="186"/>
      <c r="I5" s="186"/>
      <c r="J5" s="17"/>
      <c r="K5" s="17"/>
      <c r="L5" s="17"/>
      <c r="M5" s="17"/>
    </row>
    <row r="6" spans="1:13" s="16" customFormat="1" ht="12" customHeight="1">
      <c r="A6" s="557" t="s">
        <v>9</v>
      </c>
      <c r="B6" s="757">
        <v>71485</v>
      </c>
      <c r="C6" s="757">
        <v>7578.8603299999995</v>
      </c>
      <c r="D6" s="187">
        <v>26119.00792</v>
      </c>
      <c r="E6" s="187">
        <f t="shared" ref="E6:E19" si="0">SUM(B6:D6)</f>
        <v>105182.86825</v>
      </c>
      <c r="F6" s="186"/>
      <c r="G6" s="186"/>
      <c r="H6" s="186"/>
      <c r="I6" s="186"/>
      <c r="J6" s="17"/>
      <c r="K6" s="17"/>
      <c r="L6" s="17"/>
      <c r="M6" s="17"/>
    </row>
    <row r="7" spans="1:13" s="16" customFormat="1" ht="12" customHeight="1">
      <c r="A7" s="557" t="s">
        <v>10</v>
      </c>
      <c r="B7" s="757">
        <v>80432</v>
      </c>
      <c r="C7" s="757">
        <v>19105.948260000001</v>
      </c>
      <c r="D7" s="187">
        <v>36306.851400000007</v>
      </c>
      <c r="E7" s="187">
        <f t="shared" si="0"/>
        <v>135844.79966000002</v>
      </c>
      <c r="F7" s="186"/>
      <c r="G7" s="186"/>
      <c r="H7" s="186"/>
      <c r="I7" s="186"/>
      <c r="J7" s="17"/>
      <c r="K7" s="17"/>
      <c r="L7" s="17"/>
      <c r="M7" s="17"/>
    </row>
    <row r="8" spans="1:13" s="16" customFormat="1" ht="12" customHeight="1">
      <c r="A8" s="654" t="s">
        <v>11</v>
      </c>
      <c r="B8" s="757">
        <v>20952</v>
      </c>
      <c r="C8" s="757">
        <v>3820.9588800000001</v>
      </c>
      <c r="D8" s="187">
        <v>9066.8715499999998</v>
      </c>
      <c r="E8" s="187">
        <f t="shared" si="0"/>
        <v>33839.830430000002</v>
      </c>
      <c r="F8" s="186"/>
      <c r="G8" s="186"/>
      <c r="H8" s="186"/>
      <c r="I8" s="186"/>
      <c r="J8" s="17"/>
      <c r="K8" s="17"/>
      <c r="L8" s="17"/>
      <c r="M8" s="17"/>
    </row>
    <row r="9" spans="1:13" s="16" customFormat="1" ht="12" customHeight="1">
      <c r="A9" s="557" t="s">
        <v>12</v>
      </c>
      <c r="B9" s="757">
        <v>15973</v>
      </c>
      <c r="C9" s="757">
        <v>1944.7499599999999</v>
      </c>
      <c r="D9" s="187">
        <v>4177.9988200000007</v>
      </c>
      <c r="E9" s="187">
        <f t="shared" si="0"/>
        <v>22095.748780000002</v>
      </c>
      <c r="F9" s="186"/>
      <c r="G9" s="186"/>
      <c r="H9" s="186"/>
      <c r="I9" s="186"/>
      <c r="J9" s="17"/>
      <c r="K9" s="17"/>
      <c r="L9" s="17"/>
      <c r="M9" s="17"/>
    </row>
    <row r="10" spans="1:13" s="16" customFormat="1" ht="12" customHeight="1">
      <c r="A10" s="557" t="s">
        <v>13</v>
      </c>
      <c r="B10" s="757">
        <v>7345</v>
      </c>
      <c r="C10" s="757">
        <v>1056.4160599999998</v>
      </c>
      <c r="D10" s="187">
        <v>2739.6596800000002</v>
      </c>
      <c r="E10" s="187">
        <f t="shared" si="0"/>
        <v>11141.07574</v>
      </c>
      <c r="F10" s="186"/>
      <c r="G10" s="186"/>
      <c r="H10" s="186"/>
      <c r="I10" s="186"/>
      <c r="J10" s="17"/>
      <c r="K10" s="17"/>
      <c r="L10" s="17"/>
      <c r="M10" s="17"/>
    </row>
    <row r="11" spans="1:13" s="16" customFormat="1" ht="12" customHeight="1">
      <c r="A11" s="557" t="s">
        <v>14</v>
      </c>
      <c r="B11" s="757">
        <v>24581</v>
      </c>
      <c r="C11" s="757">
        <v>3723.2284599999998</v>
      </c>
      <c r="D11" s="187">
        <v>8275.0922499999997</v>
      </c>
      <c r="E11" s="187">
        <f t="shared" si="0"/>
        <v>36579.32071</v>
      </c>
      <c r="F11" s="186"/>
      <c r="G11" s="186"/>
      <c r="H11" s="186"/>
      <c r="I11" s="186"/>
      <c r="J11" s="17"/>
      <c r="K11" s="17"/>
      <c r="L11" s="17"/>
      <c r="M11" s="17"/>
    </row>
    <row r="12" spans="1:13" s="16" customFormat="1" ht="12" customHeight="1">
      <c r="A12" s="557" t="s">
        <v>15</v>
      </c>
      <c r="B12" s="757">
        <v>112612</v>
      </c>
      <c r="C12" s="757">
        <v>15243.470370000001</v>
      </c>
      <c r="D12" s="187">
        <v>31088.91331</v>
      </c>
      <c r="E12" s="187">
        <f t="shared" si="0"/>
        <v>158944.38368</v>
      </c>
      <c r="F12" s="186"/>
      <c r="G12" s="186"/>
      <c r="H12" s="186"/>
      <c r="I12" s="186"/>
      <c r="J12" s="17"/>
      <c r="K12" s="17"/>
      <c r="L12" s="17"/>
      <c r="M12" s="17"/>
    </row>
    <row r="13" spans="1:13" s="16" customFormat="1" ht="12" customHeight="1">
      <c r="A13" s="557" t="s">
        <v>16</v>
      </c>
      <c r="B13" s="757">
        <v>41337</v>
      </c>
      <c r="C13" s="757">
        <v>3710.3804599999999</v>
      </c>
      <c r="D13" s="187">
        <v>10594.416379999999</v>
      </c>
      <c r="E13" s="187">
        <f t="shared" si="0"/>
        <v>55641.796839999995</v>
      </c>
      <c r="F13" s="186"/>
      <c r="G13" s="186"/>
      <c r="H13" s="186"/>
      <c r="I13" s="186"/>
      <c r="J13" s="17"/>
      <c r="K13" s="17"/>
      <c r="L13" s="17"/>
      <c r="M13" s="17"/>
    </row>
    <row r="14" spans="1:13" s="16" customFormat="1" ht="12" customHeight="1">
      <c r="A14" s="557" t="s">
        <v>17</v>
      </c>
      <c r="B14" s="757">
        <v>15157</v>
      </c>
      <c r="C14" s="757">
        <v>6314.8327900000004</v>
      </c>
      <c r="D14" s="187">
        <v>11387.17361</v>
      </c>
      <c r="E14" s="187">
        <f t="shared" si="0"/>
        <v>32859.006399999998</v>
      </c>
      <c r="F14" s="186"/>
      <c r="G14" s="186"/>
      <c r="H14" s="186"/>
      <c r="I14" s="186"/>
      <c r="J14" s="17"/>
      <c r="K14" s="17"/>
      <c r="L14" s="17"/>
      <c r="M14" s="17"/>
    </row>
    <row r="15" spans="1:13" s="16" customFormat="1" ht="12" customHeight="1">
      <c r="A15" s="557" t="s">
        <v>18</v>
      </c>
      <c r="B15" s="757">
        <v>31720</v>
      </c>
      <c r="C15" s="757">
        <v>5204.49982</v>
      </c>
      <c r="D15" s="187">
        <v>7737.4336999999996</v>
      </c>
      <c r="E15" s="187">
        <f t="shared" si="0"/>
        <v>44661.933519999999</v>
      </c>
      <c r="F15" s="186"/>
      <c r="G15" s="186"/>
      <c r="H15" s="186"/>
      <c r="I15" s="186"/>
      <c r="J15" s="17"/>
      <c r="K15" s="17"/>
      <c r="L15" s="17"/>
      <c r="M15" s="17"/>
    </row>
    <row r="16" spans="1:13" s="16" customFormat="1" ht="12" customHeight="1">
      <c r="A16" s="557" t="s">
        <v>19</v>
      </c>
      <c r="B16" s="757">
        <v>3648</v>
      </c>
      <c r="C16" s="757">
        <v>2468.4338800000005</v>
      </c>
      <c r="D16" s="187">
        <v>6038.5668599999999</v>
      </c>
      <c r="E16" s="187">
        <f t="shared" si="0"/>
        <v>12155.000739999999</v>
      </c>
      <c r="F16" s="186"/>
      <c r="G16" s="186"/>
      <c r="H16" s="186"/>
      <c r="I16" s="186"/>
      <c r="J16" s="17"/>
      <c r="K16" s="17"/>
      <c r="L16" s="17"/>
      <c r="M16" s="17"/>
    </row>
    <row r="17" spans="1:13" s="16" customFormat="1" ht="12" customHeight="1">
      <c r="A17" s="557" t="s">
        <v>20</v>
      </c>
      <c r="B17" s="757">
        <v>70040</v>
      </c>
      <c r="C17" s="757">
        <v>3624.7900799999998</v>
      </c>
      <c r="D17" s="187">
        <v>8399.6038499999995</v>
      </c>
      <c r="E17" s="187">
        <f t="shared" si="0"/>
        <v>82064.393930000006</v>
      </c>
      <c r="F17" s="186"/>
      <c r="G17" s="186"/>
      <c r="H17" s="186"/>
      <c r="I17" s="186"/>
      <c r="J17" s="17"/>
      <c r="K17" s="17"/>
      <c r="L17" s="17"/>
      <c r="M17" s="17"/>
    </row>
    <row r="18" spans="1:13" s="16" customFormat="1" ht="12" customHeight="1">
      <c r="A18" s="557" t="s">
        <v>21</v>
      </c>
      <c r="B18" s="757">
        <v>218</v>
      </c>
      <c r="C18" s="757">
        <v>24017.330870000002</v>
      </c>
      <c r="D18" s="187">
        <v>131661.96578999999</v>
      </c>
      <c r="E18" s="187">
        <f t="shared" si="0"/>
        <v>155897.29665999999</v>
      </c>
      <c r="F18" s="186"/>
      <c r="G18" s="186"/>
      <c r="H18" s="186"/>
      <c r="I18" s="186"/>
      <c r="J18" s="17"/>
      <c r="K18" s="17"/>
      <c r="L18" s="17"/>
      <c r="M18" s="17"/>
    </row>
    <row r="19" spans="1:13" s="16" customFormat="1" ht="12" customHeight="1">
      <c r="A19" s="557" t="s">
        <v>22</v>
      </c>
      <c r="B19" s="757">
        <v>32368</v>
      </c>
      <c r="C19" s="757">
        <v>7402.4471899999999</v>
      </c>
      <c r="D19" s="187">
        <v>25643.186429999998</v>
      </c>
      <c r="E19" s="187">
        <f t="shared" si="0"/>
        <v>65413.633619999993</v>
      </c>
      <c r="F19" s="186"/>
      <c r="G19" s="186"/>
      <c r="H19" s="186"/>
      <c r="I19" s="186"/>
      <c r="J19" s="17"/>
      <c r="K19" s="17"/>
      <c r="L19" s="17"/>
      <c r="M19" s="17"/>
    </row>
    <row r="20" spans="1:13" s="16" customFormat="1" ht="21" customHeight="1" thickBot="1">
      <c r="A20" s="653" t="s">
        <v>7</v>
      </c>
      <c r="B20" s="19">
        <v>1021697</v>
      </c>
      <c r="C20" s="19">
        <v>127712.35457000001</v>
      </c>
      <c r="D20" s="19">
        <v>390766.93189000001</v>
      </c>
      <c r="E20" s="19">
        <f>SUM(E5:E19)</f>
        <v>1540176.2864600001</v>
      </c>
      <c r="F20" s="186"/>
      <c r="G20" s="186"/>
      <c r="H20" s="186"/>
      <c r="I20" s="186"/>
      <c r="J20" s="17"/>
      <c r="K20" s="17"/>
      <c r="L20" s="17"/>
      <c r="M20" s="17"/>
    </row>
    <row r="21" spans="1:13" ht="23.25" thickTop="1">
      <c r="A21" s="844" t="s">
        <v>619</v>
      </c>
      <c r="B21" s="845"/>
      <c r="C21" s="845"/>
      <c r="D21" s="845"/>
      <c r="E21" s="846"/>
    </row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92D050"/>
    <pageSetUpPr fitToPage="1"/>
  </sheetPr>
  <dimension ref="A1:K140"/>
  <sheetViews>
    <sheetView showGridLines="0" zoomScaleNormal="100" workbookViewId="0">
      <selection activeCell="B7" sqref="B7"/>
    </sheetView>
  </sheetViews>
  <sheetFormatPr baseColWidth="10" defaultColWidth="11.42578125" defaultRowHeight="12.75"/>
  <cols>
    <col min="1" max="1" width="24.5703125" style="8" customWidth="1"/>
    <col min="2" max="2" width="23.42578125" style="8" customWidth="1"/>
    <col min="3" max="3" width="23.28515625" style="8" customWidth="1"/>
    <col min="4" max="4" width="15.5703125" style="8" customWidth="1"/>
    <col min="5" max="5" width="14.42578125" style="8" bestFit="1" customWidth="1"/>
    <col min="6" max="6" width="24.5703125" style="8" customWidth="1"/>
    <col min="7" max="7" width="12.7109375" style="8" customWidth="1"/>
    <col min="8" max="8" width="16" style="8" customWidth="1"/>
    <col min="9" max="9" width="18" style="8" customWidth="1"/>
    <col min="10" max="256" width="11.42578125" style="8"/>
    <col min="257" max="257" width="24.5703125" style="8" customWidth="1"/>
    <col min="258" max="260" width="15.5703125" style="8" customWidth="1"/>
    <col min="261" max="261" width="14.42578125" style="8" bestFit="1" customWidth="1"/>
    <col min="262" max="262" width="24.5703125" style="8" customWidth="1"/>
    <col min="263" max="263" width="12.7109375" style="8" customWidth="1"/>
    <col min="264" max="264" width="16" style="8" customWidth="1"/>
    <col min="265" max="265" width="18" style="8" customWidth="1"/>
    <col min="266" max="512" width="11.42578125" style="8"/>
    <col min="513" max="513" width="24.5703125" style="8" customWidth="1"/>
    <col min="514" max="516" width="15.5703125" style="8" customWidth="1"/>
    <col min="517" max="517" width="14.42578125" style="8" bestFit="1" customWidth="1"/>
    <col min="518" max="518" width="24.5703125" style="8" customWidth="1"/>
    <col min="519" max="519" width="12.7109375" style="8" customWidth="1"/>
    <col min="520" max="520" width="16" style="8" customWidth="1"/>
    <col min="521" max="521" width="18" style="8" customWidth="1"/>
    <col min="522" max="768" width="11.42578125" style="8"/>
    <col min="769" max="769" width="24.5703125" style="8" customWidth="1"/>
    <col min="770" max="772" width="15.5703125" style="8" customWidth="1"/>
    <col min="773" max="773" width="14.42578125" style="8" bestFit="1" customWidth="1"/>
    <col min="774" max="774" width="24.5703125" style="8" customWidth="1"/>
    <col min="775" max="775" width="12.7109375" style="8" customWidth="1"/>
    <col min="776" max="776" width="16" style="8" customWidth="1"/>
    <col min="777" max="777" width="18" style="8" customWidth="1"/>
    <col min="778" max="1024" width="11.42578125" style="8"/>
    <col min="1025" max="1025" width="24.5703125" style="8" customWidth="1"/>
    <col min="1026" max="1028" width="15.5703125" style="8" customWidth="1"/>
    <col min="1029" max="1029" width="14.42578125" style="8" bestFit="1" customWidth="1"/>
    <col min="1030" max="1030" width="24.5703125" style="8" customWidth="1"/>
    <col min="1031" max="1031" width="12.7109375" style="8" customWidth="1"/>
    <col min="1032" max="1032" width="16" style="8" customWidth="1"/>
    <col min="1033" max="1033" width="18" style="8" customWidth="1"/>
    <col min="1034" max="1280" width="11.42578125" style="8"/>
    <col min="1281" max="1281" width="24.5703125" style="8" customWidth="1"/>
    <col min="1282" max="1284" width="15.5703125" style="8" customWidth="1"/>
    <col min="1285" max="1285" width="14.42578125" style="8" bestFit="1" customWidth="1"/>
    <col min="1286" max="1286" width="24.5703125" style="8" customWidth="1"/>
    <col min="1287" max="1287" width="12.7109375" style="8" customWidth="1"/>
    <col min="1288" max="1288" width="16" style="8" customWidth="1"/>
    <col min="1289" max="1289" width="18" style="8" customWidth="1"/>
    <col min="1290" max="1536" width="11.42578125" style="8"/>
    <col min="1537" max="1537" width="24.5703125" style="8" customWidth="1"/>
    <col min="1538" max="1540" width="15.5703125" style="8" customWidth="1"/>
    <col min="1541" max="1541" width="14.42578125" style="8" bestFit="1" customWidth="1"/>
    <col min="1542" max="1542" width="24.5703125" style="8" customWidth="1"/>
    <col min="1543" max="1543" width="12.7109375" style="8" customWidth="1"/>
    <col min="1544" max="1544" width="16" style="8" customWidth="1"/>
    <col min="1545" max="1545" width="18" style="8" customWidth="1"/>
    <col min="1546" max="1792" width="11.42578125" style="8"/>
    <col min="1793" max="1793" width="24.5703125" style="8" customWidth="1"/>
    <col min="1794" max="1796" width="15.5703125" style="8" customWidth="1"/>
    <col min="1797" max="1797" width="14.42578125" style="8" bestFit="1" customWidth="1"/>
    <col min="1798" max="1798" width="24.5703125" style="8" customWidth="1"/>
    <col min="1799" max="1799" width="12.7109375" style="8" customWidth="1"/>
    <col min="1800" max="1800" width="16" style="8" customWidth="1"/>
    <col min="1801" max="1801" width="18" style="8" customWidth="1"/>
    <col min="1802" max="2048" width="11.42578125" style="8"/>
    <col min="2049" max="2049" width="24.5703125" style="8" customWidth="1"/>
    <col min="2050" max="2052" width="15.5703125" style="8" customWidth="1"/>
    <col min="2053" max="2053" width="14.42578125" style="8" bestFit="1" customWidth="1"/>
    <col min="2054" max="2054" width="24.5703125" style="8" customWidth="1"/>
    <col min="2055" max="2055" width="12.7109375" style="8" customWidth="1"/>
    <col min="2056" max="2056" width="16" style="8" customWidth="1"/>
    <col min="2057" max="2057" width="18" style="8" customWidth="1"/>
    <col min="2058" max="2304" width="11.42578125" style="8"/>
    <col min="2305" max="2305" width="24.5703125" style="8" customWidth="1"/>
    <col min="2306" max="2308" width="15.5703125" style="8" customWidth="1"/>
    <col min="2309" max="2309" width="14.42578125" style="8" bestFit="1" customWidth="1"/>
    <col min="2310" max="2310" width="24.5703125" style="8" customWidth="1"/>
    <col min="2311" max="2311" width="12.7109375" style="8" customWidth="1"/>
    <col min="2312" max="2312" width="16" style="8" customWidth="1"/>
    <col min="2313" max="2313" width="18" style="8" customWidth="1"/>
    <col min="2314" max="2560" width="11.42578125" style="8"/>
    <col min="2561" max="2561" width="24.5703125" style="8" customWidth="1"/>
    <col min="2562" max="2564" width="15.5703125" style="8" customWidth="1"/>
    <col min="2565" max="2565" width="14.42578125" style="8" bestFit="1" customWidth="1"/>
    <col min="2566" max="2566" width="24.5703125" style="8" customWidth="1"/>
    <col min="2567" max="2567" width="12.7109375" style="8" customWidth="1"/>
    <col min="2568" max="2568" width="16" style="8" customWidth="1"/>
    <col min="2569" max="2569" width="18" style="8" customWidth="1"/>
    <col min="2570" max="2816" width="11.42578125" style="8"/>
    <col min="2817" max="2817" width="24.5703125" style="8" customWidth="1"/>
    <col min="2818" max="2820" width="15.5703125" style="8" customWidth="1"/>
    <col min="2821" max="2821" width="14.42578125" style="8" bestFit="1" customWidth="1"/>
    <col min="2822" max="2822" width="24.5703125" style="8" customWidth="1"/>
    <col min="2823" max="2823" width="12.7109375" style="8" customWidth="1"/>
    <col min="2824" max="2824" width="16" style="8" customWidth="1"/>
    <col min="2825" max="2825" width="18" style="8" customWidth="1"/>
    <col min="2826" max="3072" width="11.42578125" style="8"/>
    <col min="3073" max="3073" width="24.5703125" style="8" customWidth="1"/>
    <col min="3074" max="3076" width="15.5703125" style="8" customWidth="1"/>
    <col min="3077" max="3077" width="14.42578125" style="8" bestFit="1" customWidth="1"/>
    <col min="3078" max="3078" width="24.5703125" style="8" customWidth="1"/>
    <col min="3079" max="3079" width="12.7109375" style="8" customWidth="1"/>
    <col min="3080" max="3080" width="16" style="8" customWidth="1"/>
    <col min="3081" max="3081" width="18" style="8" customWidth="1"/>
    <col min="3082" max="3328" width="11.42578125" style="8"/>
    <col min="3329" max="3329" width="24.5703125" style="8" customWidth="1"/>
    <col min="3330" max="3332" width="15.5703125" style="8" customWidth="1"/>
    <col min="3333" max="3333" width="14.42578125" style="8" bestFit="1" customWidth="1"/>
    <col min="3334" max="3334" width="24.5703125" style="8" customWidth="1"/>
    <col min="3335" max="3335" width="12.7109375" style="8" customWidth="1"/>
    <col min="3336" max="3336" width="16" style="8" customWidth="1"/>
    <col min="3337" max="3337" width="18" style="8" customWidth="1"/>
    <col min="3338" max="3584" width="11.42578125" style="8"/>
    <col min="3585" max="3585" width="24.5703125" style="8" customWidth="1"/>
    <col min="3586" max="3588" width="15.5703125" style="8" customWidth="1"/>
    <col min="3589" max="3589" width="14.42578125" style="8" bestFit="1" customWidth="1"/>
    <col min="3590" max="3590" width="24.5703125" style="8" customWidth="1"/>
    <col min="3591" max="3591" width="12.7109375" style="8" customWidth="1"/>
    <col min="3592" max="3592" width="16" style="8" customWidth="1"/>
    <col min="3593" max="3593" width="18" style="8" customWidth="1"/>
    <col min="3594" max="3840" width="11.42578125" style="8"/>
    <col min="3841" max="3841" width="24.5703125" style="8" customWidth="1"/>
    <col min="3842" max="3844" width="15.5703125" style="8" customWidth="1"/>
    <col min="3845" max="3845" width="14.42578125" style="8" bestFit="1" customWidth="1"/>
    <col min="3846" max="3846" width="24.5703125" style="8" customWidth="1"/>
    <col min="3847" max="3847" width="12.7109375" style="8" customWidth="1"/>
    <col min="3848" max="3848" width="16" style="8" customWidth="1"/>
    <col min="3849" max="3849" width="18" style="8" customWidth="1"/>
    <col min="3850" max="4096" width="11.42578125" style="8"/>
    <col min="4097" max="4097" width="24.5703125" style="8" customWidth="1"/>
    <col min="4098" max="4100" width="15.5703125" style="8" customWidth="1"/>
    <col min="4101" max="4101" width="14.42578125" style="8" bestFit="1" customWidth="1"/>
    <col min="4102" max="4102" width="24.5703125" style="8" customWidth="1"/>
    <col min="4103" max="4103" width="12.7109375" style="8" customWidth="1"/>
    <col min="4104" max="4104" width="16" style="8" customWidth="1"/>
    <col min="4105" max="4105" width="18" style="8" customWidth="1"/>
    <col min="4106" max="4352" width="11.42578125" style="8"/>
    <col min="4353" max="4353" width="24.5703125" style="8" customWidth="1"/>
    <col min="4354" max="4356" width="15.5703125" style="8" customWidth="1"/>
    <col min="4357" max="4357" width="14.42578125" style="8" bestFit="1" customWidth="1"/>
    <col min="4358" max="4358" width="24.5703125" style="8" customWidth="1"/>
    <col min="4359" max="4359" width="12.7109375" style="8" customWidth="1"/>
    <col min="4360" max="4360" width="16" style="8" customWidth="1"/>
    <col min="4361" max="4361" width="18" style="8" customWidth="1"/>
    <col min="4362" max="4608" width="11.42578125" style="8"/>
    <col min="4609" max="4609" width="24.5703125" style="8" customWidth="1"/>
    <col min="4610" max="4612" width="15.5703125" style="8" customWidth="1"/>
    <col min="4613" max="4613" width="14.42578125" style="8" bestFit="1" customWidth="1"/>
    <col min="4614" max="4614" width="24.5703125" style="8" customWidth="1"/>
    <col min="4615" max="4615" width="12.7109375" style="8" customWidth="1"/>
    <col min="4616" max="4616" width="16" style="8" customWidth="1"/>
    <col min="4617" max="4617" width="18" style="8" customWidth="1"/>
    <col min="4618" max="4864" width="11.42578125" style="8"/>
    <col min="4865" max="4865" width="24.5703125" style="8" customWidth="1"/>
    <col min="4866" max="4868" width="15.5703125" style="8" customWidth="1"/>
    <col min="4869" max="4869" width="14.42578125" style="8" bestFit="1" customWidth="1"/>
    <col min="4870" max="4870" width="24.5703125" style="8" customWidth="1"/>
    <col min="4871" max="4871" width="12.7109375" style="8" customWidth="1"/>
    <col min="4872" max="4872" width="16" style="8" customWidth="1"/>
    <col min="4873" max="4873" width="18" style="8" customWidth="1"/>
    <col min="4874" max="5120" width="11.42578125" style="8"/>
    <col min="5121" max="5121" width="24.5703125" style="8" customWidth="1"/>
    <col min="5122" max="5124" width="15.5703125" style="8" customWidth="1"/>
    <col min="5125" max="5125" width="14.42578125" style="8" bestFit="1" customWidth="1"/>
    <col min="5126" max="5126" width="24.5703125" style="8" customWidth="1"/>
    <col min="5127" max="5127" width="12.7109375" style="8" customWidth="1"/>
    <col min="5128" max="5128" width="16" style="8" customWidth="1"/>
    <col min="5129" max="5129" width="18" style="8" customWidth="1"/>
    <col min="5130" max="5376" width="11.42578125" style="8"/>
    <col min="5377" max="5377" width="24.5703125" style="8" customWidth="1"/>
    <col min="5378" max="5380" width="15.5703125" style="8" customWidth="1"/>
    <col min="5381" max="5381" width="14.42578125" style="8" bestFit="1" customWidth="1"/>
    <col min="5382" max="5382" width="24.5703125" style="8" customWidth="1"/>
    <col min="5383" max="5383" width="12.7109375" style="8" customWidth="1"/>
    <col min="5384" max="5384" width="16" style="8" customWidth="1"/>
    <col min="5385" max="5385" width="18" style="8" customWidth="1"/>
    <col min="5386" max="5632" width="11.42578125" style="8"/>
    <col min="5633" max="5633" width="24.5703125" style="8" customWidth="1"/>
    <col min="5634" max="5636" width="15.5703125" style="8" customWidth="1"/>
    <col min="5637" max="5637" width="14.42578125" style="8" bestFit="1" customWidth="1"/>
    <col min="5638" max="5638" width="24.5703125" style="8" customWidth="1"/>
    <col min="5639" max="5639" width="12.7109375" style="8" customWidth="1"/>
    <col min="5640" max="5640" width="16" style="8" customWidth="1"/>
    <col min="5641" max="5641" width="18" style="8" customWidth="1"/>
    <col min="5642" max="5888" width="11.42578125" style="8"/>
    <col min="5889" max="5889" width="24.5703125" style="8" customWidth="1"/>
    <col min="5890" max="5892" width="15.5703125" style="8" customWidth="1"/>
    <col min="5893" max="5893" width="14.42578125" style="8" bestFit="1" customWidth="1"/>
    <col min="5894" max="5894" width="24.5703125" style="8" customWidth="1"/>
    <col min="5895" max="5895" width="12.7109375" style="8" customWidth="1"/>
    <col min="5896" max="5896" width="16" style="8" customWidth="1"/>
    <col min="5897" max="5897" width="18" style="8" customWidth="1"/>
    <col min="5898" max="6144" width="11.42578125" style="8"/>
    <col min="6145" max="6145" width="24.5703125" style="8" customWidth="1"/>
    <col min="6146" max="6148" width="15.5703125" style="8" customWidth="1"/>
    <col min="6149" max="6149" width="14.42578125" style="8" bestFit="1" customWidth="1"/>
    <col min="6150" max="6150" width="24.5703125" style="8" customWidth="1"/>
    <col min="6151" max="6151" width="12.7109375" style="8" customWidth="1"/>
    <col min="6152" max="6152" width="16" style="8" customWidth="1"/>
    <col min="6153" max="6153" width="18" style="8" customWidth="1"/>
    <col min="6154" max="6400" width="11.42578125" style="8"/>
    <col min="6401" max="6401" width="24.5703125" style="8" customWidth="1"/>
    <col min="6402" max="6404" width="15.5703125" style="8" customWidth="1"/>
    <col min="6405" max="6405" width="14.42578125" style="8" bestFit="1" customWidth="1"/>
    <col min="6406" max="6406" width="24.5703125" style="8" customWidth="1"/>
    <col min="6407" max="6407" width="12.7109375" style="8" customWidth="1"/>
    <col min="6408" max="6408" width="16" style="8" customWidth="1"/>
    <col min="6409" max="6409" width="18" style="8" customWidth="1"/>
    <col min="6410" max="6656" width="11.42578125" style="8"/>
    <col min="6657" max="6657" width="24.5703125" style="8" customWidth="1"/>
    <col min="6658" max="6660" width="15.5703125" style="8" customWidth="1"/>
    <col min="6661" max="6661" width="14.42578125" style="8" bestFit="1" customWidth="1"/>
    <col min="6662" max="6662" width="24.5703125" style="8" customWidth="1"/>
    <col min="6663" max="6663" width="12.7109375" style="8" customWidth="1"/>
    <col min="6664" max="6664" width="16" style="8" customWidth="1"/>
    <col min="6665" max="6665" width="18" style="8" customWidth="1"/>
    <col min="6666" max="6912" width="11.42578125" style="8"/>
    <col min="6913" max="6913" width="24.5703125" style="8" customWidth="1"/>
    <col min="6914" max="6916" width="15.5703125" style="8" customWidth="1"/>
    <col min="6917" max="6917" width="14.42578125" style="8" bestFit="1" customWidth="1"/>
    <col min="6918" max="6918" width="24.5703125" style="8" customWidth="1"/>
    <col min="6919" max="6919" width="12.7109375" style="8" customWidth="1"/>
    <col min="6920" max="6920" width="16" style="8" customWidth="1"/>
    <col min="6921" max="6921" width="18" style="8" customWidth="1"/>
    <col min="6922" max="7168" width="11.42578125" style="8"/>
    <col min="7169" max="7169" width="24.5703125" style="8" customWidth="1"/>
    <col min="7170" max="7172" width="15.5703125" style="8" customWidth="1"/>
    <col min="7173" max="7173" width="14.42578125" style="8" bestFit="1" customWidth="1"/>
    <col min="7174" max="7174" width="24.5703125" style="8" customWidth="1"/>
    <col min="7175" max="7175" width="12.7109375" style="8" customWidth="1"/>
    <col min="7176" max="7176" width="16" style="8" customWidth="1"/>
    <col min="7177" max="7177" width="18" style="8" customWidth="1"/>
    <col min="7178" max="7424" width="11.42578125" style="8"/>
    <col min="7425" max="7425" width="24.5703125" style="8" customWidth="1"/>
    <col min="7426" max="7428" width="15.5703125" style="8" customWidth="1"/>
    <col min="7429" max="7429" width="14.42578125" style="8" bestFit="1" customWidth="1"/>
    <col min="7430" max="7430" width="24.5703125" style="8" customWidth="1"/>
    <col min="7431" max="7431" width="12.7109375" style="8" customWidth="1"/>
    <col min="7432" max="7432" width="16" style="8" customWidth="1"/>
    <col min="7433" max="7433" width="18" style="8" customWidth="1"/>
    <col min="7434" max="7680" width="11.42578125" style="8"/>
    <col min="7681" max="7681" width="24.5703125" style="8" customWidth="1"/>
    <col min="7682" max="7684" width="15.5703125" style="8" customWidth="1"/>
    <col min="7685" max="7685" width="14.42578125" style="8" bestFit="1" customWidth="1"/>
    <col min="7686" max="7686" width="24.5703125" style="8" customWidth="1"/>
    <col min="7687" max="7687" width="12.7109375" style="8" customWidth="1"/>
    <col min="7688" max="7688" width="16" style="8" customWidth="1"/>
    <col min="7689" max="7689" width="18" style="8" customWidth="1"/>
    <col min="7690" max="7936" width="11.42578125" style="8"/>
    <col min="7937" max="7937" width="24.5703125" style="8" customWidth="1"/>
    <col min="7938" max="7940" width="15.5703125" style="8" customWidth="1"/>
    <col min="7941" max="7941" width="14.42578125" style="8" bestFit="1" customWidth="1"/>
    <col min="7942" max="7942" width="24.5703125" style="8" customWidth="1"/>
    <col min="7943" max="7943" width="12.7109375" style="8" customWidth="1"/>
    <col min="7944" max="7944" width="16" style="8" customWidth="1"/>
    <col min="7945" max="7945" width="18" style="8" customWidth="1"/>
    <col min="7946" max="8192" width="11.42578125" style="8"/>
    <col min="8193" max="8193" width="24.5703125" style="8" customWidth="1"/>
    <col min="8194" max="8196" width="15.5703125" style="8" customWidth="1"/>
    <col min="8197" max="8197" width="14.42578125" style="8" bestFit="1" customWidth="1"/>
    <col min="8198" max="8198" width="24.5703125" style="8" customWidth="1"/>
    <col min="8199" max="8199" width="12.7109375" style="8" customWidth="1"/>
    <col min="8200" max="8200" width="16" style="8" customWidth="1"/>
    <col min="8201" max="8201" width="18" style="8" customWidth="1"/>
    <col min="8202" max="8448" width="11.42578125" style="8"/>
    <col min="8449" max="8449" width="24.5703125" style="8" customWidth="1"/>
    <col min="8450" max="8452" width="15.5703125" style="8" customWidth="1"/>
    <col min="8453" max="8453" width="14.42578125" style="8" bestFit="1" customWidth="1"/>
    <col min="8454" max="8454" width="24.5703125" style="8" customWidth="1"/>
    <col min="8455" max="8455" width="12.7109375" style="8" customWidth="1"/>
    <col min="8456" max="8456" width="16" style="8" customWidth="1"/>
    <col min="8457" max="8457" width="18" style="8" customWidth="1"/>
    <col min="8458" max="8704" width="11.42578125" style="8"/>
    <col min="8705" max="8705" width="24.5703125" style="8" customWidth="1"/>
    <col min="8706" max="8708" width="15.5703125" style="8" customWidth="1"/>
    <col min="8709" max="8709" width="14.42578125" style="8" bestFit="1" customWidth="1"/>
    <col min="8710" max="8710" width="24.5703125" style="8" customWidth="1"/>
    <col min="8711" max="8711" width="12.7109375" style="8" customWidth="1"/>
    <col min="8712" max="8712" width="16" style="8" customWidth="1"/>
    <col min="8713" max="8713" width="18" style="8" customWidth="1"/>
    <col min="8714" max="8960" width="11.42578125" style="8"/>
    <col min="8961" max="8961" width="24.5703125" style="8" customWidth="1"/>
    <col min="8962" max="8964" width="15.5703125" style="8" customWidth="1"/>
    <col min="8965" max="8965" width="14.42578125" style="8" bestFit="1" customWidth="1"/>
    <col min="8966" max="8966" width="24.5703125" style="8" customWidth="1"/>
    <col min="8967" max="8967" width="12.7109375" style="8" customWidth="1"/>
    <col min="8968" max="8968" width="16" style="8" customWidth="1"/>
    <col min="8969" max="8969" width="18" style="8" customWidth="1"/>
    <col min="8970" max="9216" width="11.42578125" style="8"/>
    <col min="9217" max="9217" width="24.5703125" style="8" customWidth="1"/>
    <col min="9218" max="9220" width="15.5703125" style="8" customWidth="1"/>
    <col min="9221" max="9221" width="14.42578125" style="8" bestFit="1" customWidth="1"/>
    <col min="9222" max="9222" width="24.5703125" style="8" customWidth="1"/>
    <col min="9223" max="9223" width="12.7109375" style="8" customWidth="1"/>
    <col min="9224" max="9224" width="16" style="8" customWidth="1"/>
    <col min="9225" max="9225" width="18" style="8" customWidth="1"/>
    <col min="9226" max="9472" width="11.42578125" style="8"/>
    <col min="9473" max="9473" width="24.5703125" style="8" customWidth="1"/>
    <col min="9474" max="9476" width="15.5703125" style="8" customWidth="1"/>
    <col min="9477" max="9477" width="14.42578125" style="8" bestFit="1" customWidth="1"/>
    <col min="9478" max="9478" width="24.5703125" style="8" customWidth="1"/>
    <col min="9479" max="9479" width="12.7109375" style="8" customWidth="1"/>
    <col min="9480" max="9480" width="16" style="8" customWidth="1"/>
    <col min="9481" max="9481" width="18" style="8" customWidth="1"/>
    <col min="9482" max="9728" width="11.42578125" style="8"/>
    <col min="9729" max="9729" width="24.5703125" style="8" customWidth="1"/>
    <col min="9730" max="9732" width="15.5703125" style="8" customWidth="1"/>
    <col min="9733" max="9733" width="14.42578125" style="8" bestFit="1" customWidth="1"/>
    <col min="9734" max="9734" width="24.5703125" style="8" customWidth="1"/>
    <col min="9735" max="9735" width="12.7109375" style="8" customWidth="1"/>
    <col min="9736" max="9736" width="16" style="8" customWidth="1"/>
    <col min="9737" max="9737" width="18" style="8" customWidth="1"/>
    <col min="9738" max="9984" width="11.42578125" style="8"/>
    <col min="9985" max="9985" width="24.5703125" style="8" customWidth="1"/>
    <col min="9986" max="9988" width="15.5703125" style="8" customWidth="1"/>
    <col min="9989" max="9989" width="14.42578125" style="8" bestFit="1" customWidth="1"/>
    <col min="9990" max="9990" width="24.5703125" style="8" customWidth="1"/>
    <col min="9991" max="9991" width="12.7109375" style="8" customWidth="1"/>
    <col min="9992" max="9992" width="16" style="8" customWidth="1"/>
    <col min="9993" max="9993" width="18" style="8" customWidth="1"/>
    <col min="9994" max="10240" width="11.42578125" style="8"/>
    <col min="10241" max="10241" width="24.5703125" style="8" customWidth="1"/>
    <col min="10242" max="10244" width="15.5703125" style="8" customWidth="1"/>
    <col min="10245" max="10245" width="14.42578125" style="8" bestFit="1" customWidth="1"/>
    <col min="10246" max="10246" width="24.5703125" style="8" customWidth="1"/>
    <col min="10247" max="10247" width="12.7109375" style="8" customWidth="1"/>
    <col min="10248" max="10248" width="16" style="8" customWidth="1"/>
    <col min="10249" max="10249" width="18" style="8" customWidth="1"/>
    <col min="10250" max="10496" width="11.42578125" style="8"/>
    <col min="10497" max="10497" width="24.5703125" style="8" customWidth="1"/>
    <col min="10498" max="10500" width="15.5703125" style="8" customWidth="1"/>
    <col min="10501" max="10501" width="14.42578125" style="8" bestFit="1" customWidth="1"/>
    <col min="10502" max="10502" width="24.5703125" style="8" customWidth="1"/>
    <col min="10503" max="10503" width="12.7109375" style="8" customWidth="1"/>
    <col min="10504" max="10504" width="16" style="8" customWidth="1"/>
    <col min="10505" max="10505" width="18" style="8" customWidth="1"/>
    <col min="10506" max="10752" width="11.42578125" style="8"/>
    <col min="10753" max="10753" width="24.5703125" style="8" customWidth="1"/>
    <col min="10754" max="10756" width="15.5703125" style="8" customWidth="1"/>
    <col min="10757" max="10757" width="14.42578125" style="8" bestFit="1" customWidth="1"/>
    <col min="10758" max="10758" width="24.5703125" style="8" customWidth="1"/>
    <col min="10759" max="10759" width="12.7109375" style="8" customWidth="1"/>
    <col min="10760" max="10760" width="16" style="8" customWidth="1"/>
    <col min="10761" max="10761" width="18" style="8" customWidth="1"/>
    <col min="10762" max="11008" width="11.42578125" style="8"/>
    <col min="11009" max="11009" width="24.5703125" style="8" customWidth="1"/>
    <col min="11010" max="11012" width="15.5703125" style="8" customWidth="1"/>
    <col min="11013" max="11013" width="14.42578125" style="8" bestFit="1" customWidth="1"/>
    <col min="11014" max="11014" width="24.5703125" style="8" customWidth="1"/>
    <col min="11015" max="11015" width="12.7109375" style="8" customWidth="1"/>
    <col min="11016" max="11016" width="16" style="8" customWidth="1"/>
    <col min="11017" max="11017" width="18" style="8" customWidth="1"/>
    <col min="11018" max="11264" width="11.42578125" style="8"/>
    <col min="11265" max="11265" width="24.5703125" style="8" customWidth="1"/>
    <col min="11266" max="11268" width="15.5703125" style="8" customWidth="1"/>
    <col min="11269" max="11269" width="14.42578125" style="8" bestFit="1" customWidth="1"/>
    <col min="11270" max="11270" width="24.5703125" style="8" customWidth="1"/>
    <col min="11271" max="11271" width="12.7109375" style="8" customWidth="1"/>
    <col min="11272" max="11272" width="16" style="8" customWidth="1"/>
    <col min="11273" max="11273" width="18" style="8" customWidth="1"/>
    <col min="11274" max="11520" width="11.42578125" style="8"/>
    <col min="11521" max="11521" width="24.5703125" style="8" customWidth="1"/>
    <col min="11522" max="11524" width="15.5703125" style="8" customWidth="1"/>
    <col min="11525" max="11525" width="14.42578125" style="8" bestFit="1" customWidth="1"/>
    <col min="11526" max="11526" width="24.5703125" style="8" customWidth="1"/>
    <col min="11527" max="11527" width="12.7109375" style="8" customWidth="1"/>
    <col min="11528" max="11528" width="16" style="8" customWidth="1"/>
    <col min="11529" max="11529" width="18" style="8" customWidth="1"/>
    <col min="11530" max="11776" width="11.42578125" style="8"/>
    <col min="11777" max="11777" width="24.5703125" style="8" customWidth="1"/>
    <col min="11778" max="11780" width="15.5703125" style="8" customWidth="1"/>
    <col min="11781" max="11781" width="14.42578125" style="8" bestFit="1" customWidth="1"/>
    <col min="11782" max="11782" width="24.5703125" style="8" customWidth="1"/>
    <col min="11783" max="11783" width="12.7109375" style="8" customWidth="1"/>
    <col min="11784" max="11784" width="16" style="8" customWidth="1"/>
    <col min="11785" max="11785" width="18" style="8" customWidth="1"/>
    <col min="11786" max="12032" width="11.42578125" style="8"/>
    <col min="12033" max="12033" width="24.5703125" style="8" customWidth="1"/>
    <col min="12034" max="12036" width="15.5703125" style="8" customWidth="1"/>
    <col min="12037" max="12037" width="14.42578125" style="8" bestFit="1" customWidth="1"/>
    <col min="12038" max="12038" width="24.5703125" style="8" customWidth="1"/>
    <col min="12039" max="12039" width="12.7109375" style="8" customWidth="1"/>
    <col min="12040" max="12040" width="16" style="8" customWidth="1"/>
    <col min="12041" max="12041" width="18" style="8" customWidth="1"/>
    <col min="12042" max="12288" width="11.42578125" style="8"/>
    <col min="12289" max="12289" width="24.5703125" style="8" customWidth="1"/>
    <col min="12290" max="12292" width="15.5703125" style="8" customWidth="1"/>
    <col min="12293" max="12293" width="14.42578125" style="8" bestFit="1" customWidth="1"/>
    <col min="12294" max="12294" width="24.5703125" style="8" customWidth="1"/>
    <col min="12295" max="12295" width="12.7109375" style="8" customWidth="1"/>
    <col min="12296" max="12296" width="16" style="8" customWidth="1"/>
    <col min="12297" max="12297" width="18" style="8" customWidth="1"/>
    <col min="12298" max="12544" width="11.42578125" style="8"/>
    <col min="12545" max="12545" width="24.5703125" style="8" customWidth="1"/>
    <col min="12546" max="12548" width="15.5703125" style="8" customWidth="1"/>
    <col min="12549" max="12549" width="14.42578125" style="8" bestFit="1" customWidth="1"/>
    <col min="12550" max="12550" width="24.5703125" style="8" customWidth="1"/>
    <col min="12551" max="12551" width="12.7109375" style="8" customWidth="1"/>
    <col min="12552" max="12552" width="16" style="8" customWidth="1"/>
    <col min="12553" max="12553" width="18" style="8" customWidth="1"/>
    <col min="12554" max="12800" width="11.42578125" style="8"/>
    <col min="12801" max="12801" width="24.5703125" style="8" customWidth="1"/>
    <col min="12802" max="12804" width="15.5703125" style="8" customWidth="1"/>
    <col min="12805" max="12805" width="14.42578125" style="8" bestFit="1" customWidth="1"/>
    <col min="12806" max="12806" width="24.5703125" style="8" customWidth="1"/>
    <col min="12807" max="12807" width="12.7109375" style="8" customWidth="1"/>
    <col min="12808" max="12808" width="16" style="8" customWidth="1"/>
    <col min="12809" max="12809" width="18" style="8" customWidth="1"/>
    <col min="12810" max="13056" width="11.42578125" style="8"/>
    <col min="13057" max="13057" width="24.5703125" style="8" customWidth="1"/>
    <col min="13058" max="13060" width="15.5703125" style="8" customWidth="1"/>
    <col min="13061" max="13061" width="14.42578125" style="8" bestFit="1" customWidth="1"/>
    <col min="13062" max="13062" width="24.5703125" style="8" customWidth="1"/>
    <col min="13063" max="13063" width="12.7109375" style="8" customWidth="1"/>
    <col min="13064" max="13064" width="16" style="8" customWidth="1"/>
    <col min="13065" max="13065" width="18" style="8" customWidth="1"/>
    <col min="13066" max="13312" width="11.42578125" style="8"/>
    <col min="13313" max="13313" width="24.5703125" style="8" customWidth="1"/>
    <col min="13314" max="13316" width="15.5703125" style="8" customWidth="1"/>
    <col min="13317" max="13317" width="14.42578125" style="8" bestFit="1" customWidth="1"/>
    <col min="13318" max="13318" width="24.5703125" style="8" customWidth="1"/>
    <col min="13319" max="13319" width="12.7109375" style="8" customWidth="1"/>
    <col min="13320" max="13320" width="16" style="8" customWidth="1"/>
    <col min="13321" max="13321" width="18" style="8" customWidth="1"/>
    <col min="13322" max="13568" width="11.42578125" style="8"/>
    <col min="13569" max="13569" width="24.5703125" style="8" customWidth="1"/>
    <col min="13570" max="13572" width="15.5703125" style="8" customWidth="1"/>
    <col min="13573" max="13573" width="14.42578125" style="8" bestFit="1" customWidth="1"/>
    <col min="13574" max="13574" width="24.5703125" style="8" customWidth="1"/>
    <col min="13575" max="13575" width="12.7109375" style="8" customWidth="1"/>
    <col min="13576" max="13576" width="16" style="8" customWidth="1"/>
    <col min="13577" max="13577" width="18" style="8" customWidth="1"/>
    <col min="13578" max="13824" width="11.42578125" style="8"/>
    <col min="13825" max="13825" width="24.5703125" style="8" customWidth="1"/>
    <col min="13826" max="13828" width="15.5703125" style="8" customWidth="1"/>
    <col min="13829" max="13829" width="14.42578125" style="8" bestFit="1" customWidth="1"/>
    <col min="13830" max="13830" width="24.5703125" style="8" customWidth="1"/>
    <col min="13831" max="13831" width="12.7109375" style="8" customWidth="1"/>
    <col min="13832" max="13832" width="16" style="8" customWidth="1"/>
    <col min="13833" max="13833" width="18" style="8" customWidth="1"/>
    <col min="13834" max="14080" width="11.42578125" style="8"/>
    <col min="14081" max="14081" width="24.5703125" style="8" customWidth="1"/>
    <col min="14082" max="14084" width="15.5703125" style="8" customWidth="1"/>
    <col min="14085" max="14085" width="14.42578125" style="8" bestFit="1" customWidth="1"/>
    <col min="14086" max="14086" width="24.5703125" style="8" customWidth="1"/>
    <col min="14087" max="14087" width="12.7109375" style="8" customWidth="1"/>
    <col min="14088" max="14088" width="16" style="8" customWidth="1"/>
    <col min="14089" max="14089" width="18" style="8" customWidth="1"/>
    <col min="14090" max="14336" width="11.42578125" style="8"/>
    <col min="14337" max="14337" width="24.5703125" style="8" customWidth="1"/>
    <col min="14338" max="14340" width="15.5703125" style="8" customWidth="1"/>
    <col min="14341" max="14341" width="14.42578125" style="8" bestFit="1" customWidth="1"/>
    <col min="14342" max="14342" width="24.5703125" style="8" customWidth="1"/>
    <col min="14343" max="14343" width="12.7109375" style="8" customWidth="1"/>
    <col min="14344" max="14344" width="16" style="8" customWidth="1"/>
    <col min="14345" max="14345" width="18" style="8" customWidth="1"/>
    <col min="14346" max="14592" width="11.42578125" style="8"/>
    <col min="14593" max="14593" width="24.5703125" style="8" customWidth="1"/>
    <col min="14594" max="14596" width="15.5703125" style="8" customWidth="1"/>
    <col min="14597" max="14597" width="14.42578125" style="8" bestFit="1" customWidth="1"/>
    <col min="14598" max="14598" width="24.5703125" style="8" customWidth="1"/>
    <col min="14599" max="14599" width="12.7109375" style="8" customWidth="1"/>
    <col min="14600" max="14600" width="16" style="8" customWidth="1"/>
    <col min="14601" max="14601" width="18" style="8" customWidth="1"/>
    <col min="14602" max="14848" width="11.42578125" style="8"/>
    <col min="14849" max="14849" width="24.5703125" style="8" customWidth="1"/>
    <col min="14850" max="14852" width="15.5703125" style="8" customWidth="1"/>
    <col min="14853" max="14853" width="14.42578125" style="8" bestFit="1" customWidth="1"/>
    <col min="14854" max="14854" width="24.5703125" style="8" customWidth="1"/>
    <col min="14855" max="14855" width="12.7109375" style="8" customWidth="1"/>
    <col min="14856" max="14856" width="16" style="8" customWidth="1"/>
    <col min="14857" max="14857" width="18" style="8" customWidth="1"/>
    <col min="14858" max="15104" width="11.42578125" style="8"/>
    <col min="15105" max="15105" width="24.5703125" style="8" customWidth="1"/>
    <col min="15106" max="15108" width="15.5703125" style="8" customWidth="1"/>
    <col min="15109" max="15109" width="14.42578125" style="8" bestFit="1" customWidth="1"/>
    <col min="15110" max="15110" width="24.5703125" style="8" customWidth="1"/>
    <col min="15111" max="15111" width="12.7109375" style="8" customWidth="1"/>
    <col min="15112" max="15112" width="16" style="8" customWidth="1"/>
    <col min="15113" max="15113" width="18" style="8" customWidth="1"/>
    <col min="15114" max="15360" width="11.42578125" style="8"/>
    <col min="15361" max="15361" width="24.5703125" style="8" customWidth="1"/>
    <col min="15362" max="15364" width="15.5703125" style="8" customWidth="1"/>
    <col min="15365" max="15365" width="14.42578125" style="8" bestFit="1" customWidth="1"/>
    <col min="15366" max="15366" width="24.5703125" style="8" customWidth="1"/>
    <col min="15367" max="15367" width="12.7109375" style="8" customWidth="1"/>
    <col min="15368" max="15368" width="16" style="8" customWidth="1"/>
    <col min="15369" max="15369" width="18" style="8" customWidth="1"/>
    <col min="15370" max="15616" width="11.42578125" style="8"/>
    <col min="15617" max="15617" width="24.5703125" style="8" customWidth="1"/>
    <col min="15618" max="15620" width="15.5703125" style="8" customWidth="1"/>
    <col min="15621" max="15621" width="14.42578125" style="8" bestFit="1" customWidth="1"/>
    <col min="15622" max="15622" width="24.5703125" style="8" customWidth="1"/>
    <col min="15623" max="15623" width="12.7109375" style="8" customWidth="1"/>
    <col min="15624" max="15624" width="16" style="8" customWidth="1"/>
    <col min="15625" max="15625" width="18" style="8" customWidth="1"/>
    <col min="15626" max="15872" width="11.42578125" style="8"/>
    <col min="15873" max="15873" width="24.5703125" style="8" customWidth="1"/>
    <col min="15874" max="15876" width="15.5703125" style="8" customWidth="1"/>
    <col min="15877" max="15877" width="14.42578125" style="8" bestFit="1" customWidth="1"/>
    <col min="15878" max="15878" width="24.5703125" style="8" customWidth="1"/>
    <col min="15879" max="15879" width="12.7109375" style="8" customWidth="1"/>
    <col min="15880" max="15880" width="16" style="8" customWidth="1"/>
    <col min="15881" max="15881" width="18" style="8" customWidth="1"/>
    <col min="15882" max="16128" width="11.42578125" style="8"/>
    <col min="16129" max="16129" width="24.5703125" style="8" customWidth="1"/>
    <col min="16130" max="16132" width="15.5703125" style="8" customWidth="1"/>
    <col min="16133" max="16133" width="14.42578125" style="8" bestFit="1" customWidth="1"/>
    <col min="16134" max="16134" width="24.5703125" style="8" customWidth="1"/>
    <col min="16135" max="16135" width="12.7109375" style="8" customWidth="1"/>
    <col min="16136" max="16136" width="16" style="8" customWidth="1"/>
    <col min="16137" max="16137" width="18" style="8" customWidth="1"/>
    <col min="16138" max="16384" width="11.42578125" style="8"/>
  </cols>
  <sheetData>
    <row r="1" spans="1:11">
      <c r="A1" s="390" t="s">
        <v>108</v>
      </c>
      <c r="B1" s="391"/>
      <c r="C1" s="391"/>
      <c r="D1" s="392"/>
    </row>
    <row r="2" spans="1:11" ht="12.75" customHeight="1">
      <c r="A2" s="393" t="s">
        <v>54</v>
      </c>
      <c r="B2" s="394"/>
      <c r="C2" s="394"/>
      <c r="D2" s="395"/>
    </row>
    <row r="3" spans="1:11" ht="13.5" thickBot="1">
      <c r="A3" s="1013" t="s">
        <v>5</v>
      </c>
      <c r="B3" s="556"/>
      <c r="C3" s="146"/>
      <c r="D3" s="308"/>
      <c r="F3" s="88"/>
    </row>
    <row r="4" spans="1:11" ht="23.25" thickTop="1">
      <c r="A4" s="655" t="s">
        <v>30</v>
      </c>
      <c r="B4" s="655" t="s">
        <v>55</v>
      </c>
      <c r="C4" s="655" t="s">
        <v>56</v>
      </c>
      <c r="D4" s="655" t="s">
        <v>57</v>
      </c>
      <c r="F4" s="89"/>
      <c r="G4" s="89"/>
      <c r="H4" s="89"/>
      <c r="I4" s="89"/>
    </row>
    <row r="5" spans="1:11" ht="16.5" customHeight="1">
      <c r="A5" s="309" t="s">
        <v>9</v>
      </c>
      <c r="B5" s="89">
        <v>33773.769999999997</v>
      </c>
      <c r="C5" s="89">
        <v>11256.8</v>
      </c>
      <c r="D5" s="89">
        <v>45030.569999999992</v>
      </c>
      <c r="E5" s="9"/>
      <c r="F5" s="89"/>
      <c r="G5" s="89"/>
      <c r="H5" s="89"/>
      <c r="I5" s="89"/>
      <c r="J5" s="89"/>
      <c r="K5" s="89"/>
    </row>
    <row r="6" spans="1:11" ht="16.5" customHeight="1">
      <c r="A6" s="310" t="s">
        <v>10</v>
      </c>
      <c r="B6" s="89">
        <v>119550.47</v>
      </c>
      <c r="C6" s="89">
        <v>39846.17</v>
      </c>
      <c r="D6" s="89">
        <v>159396.64000000001</v>
      </c>
      <c r="E6" s="9"/>
      <c r="F6" s="89"/>
      <c r="G6" s="89"/>
      <c r="H6" s="89"/>
      <c r="I6" s="89"/>
    </row>
    <row r="7" spans="1:11" ht="16.5" customHeight="1">
      <c r="A7" s="310" t="s">
        <v>11</v>
      </c>
      <c r="B7" s="89">
        <v>10080.59</v>
      </c>
      <c r="C7" s="89">
        <v>3359.85</v>
      </c>
      <c r="D7" s="89">
        <v>13440.44</v>
      </c>
      <c r="E7" s="9"/>
      <c r="F7" s="89"/>
      <c r="G7" s="89"/>
      <c r="H7" s="89"/>
      <c r="I7" s="89"/>
    </row>
    <row r="8" spans="1:11" ht="16.5" customHeight="1">
      <c r="A8" s="309" t="s">
        <v>12</v>
      </c>
      <c r="B8" s="89">
        <v>3740.7</v>
      </c>
      <c r="C8" s="89">
        <v>1246.78</v>
      </c>
      <c r="D8" s="89">
        <v>4987.4799999999996</v>
      </c>
      <c r="E8" s="9"/>
      <c r="F8" s="89"/>
      <c r="G8" s="89"/>
      <c r="H8" s="89"/>
      <c r="I8" s="89"/>
    </row>
    <row r="9" spans="1:11" ht="16.5" customHeight="1">
      <c r="A9" s="310" t="s">
        <v>14</v>
      </c>
      <c r="B9" s="89">
        <v>16619.689999999999</v>
      </c>
      <c r="C9" s="89">
        <v>5539.34</v>
      </c>
      <c r="D9" s="89">
        <v>22159.03</v>
      </c>
      <c r="E9" s="9"/>
      <c r="F9" s="89"/>
      <c r="G9" s="89"/>
      <c r="H9" s="89"/>
      <c r="I9" s="89"/>
    </row>
    <row r="10" spans="1:11" ht="16.5" customHeight="1">
      <c r="A10" s="309" t="s">
        <v>15</v>
      </c>
      <c r="B10" s="89">
        <v>42036.18</v>
      </c>
      <c r="C10" s="89">
        <v>14010.66</v>
      </c>
      <c r="D10" s="89">
        <v>56046.84</v>
      </c>
      <c r="E10" s="9"/>
      <c r="F10" s="89"/>
      <c r="G10" s="89"/>
      <c r="H10" s="89"/>
      <c r="I10" s="89"/>
    </row>
    <row r="11" spans="1:11" ht="16.5" customHeight="1">
      <c r="A11" s="309" t="s">
        <v>17</v>
      </c>
      <c r="B11" s="89">
        <v>24859.97</v>
      </c>
      <c r="C11" s="89">
        <v>8285.83</v>
      </c>
      <c r="D11" s="89">
        <v>33145.800000000003</v>
      </c>
      <c r="E11" s="9"/>
      <c r="F11" s="89"/>
      <c r="G11" s="89"/>
      <c r="H11" s="89"/>
      <c r="I11" s="89"/>
    </row>
    <row r="12" spans="1:11" ht="16.5" customHeight="1">
      <c r="A12" s="309" t="s">
        <v>18</v>
      </c>
      <c r="B12" s="89">
        <v>35133.449999999997</v>
      </c>
      <c r="C12" s="89">
        <v>11709.98</v>
      </c>
      <c r="D12" s="89">
        <v>46843.429999999993</v>
      </c>
      <c r="E12" s="9"/>
      <c r="F12" s="89"/>
      <c r="G12" s="89"/>
      <c r="H12" s="89"/>
      <c r="I12" s="89"/>
    </row>
    <row r="13" spans="1:11" ht="16.5" customHeight="1">
      <c r="A13" s="309" t="s">
        <v>19</v>
      </c>
      <c r="B13" s="89">
        <v>18931.14</v>
      </c>
      <c r="C13" s="89">
        <v>6309.74</v>
      </c>
      <c r="D13" s="89">
        <v>25240.879999999997</v>
      </c>
      <c r="E13" s="9"/>
      <c r="F13" s="89"/>
      <c r="G13" s="144"/>
      <c r="H13" s="144"/>
      <c r="I13" s="144"/>
    </row>
    <row r="14" spans="1:11" ht="16.5" customHeight="1">
      <c r="A14" s="309" t="s">
        <v>22</v>
      </c>
      <c r="B14" s="89">
        <v>14640.25</v>
      </c>
      <c r="C14" s="89">
        <v>4879.6000000000004</v>
      </c>
      <c r="D14" s="89">
        <v>19519.849999999999</v>
      </c>
      <c r="E14" s="9"/>
      <c r="F14" s="89"/>
      <c r="G14" s="144"/>
      <c r="H14" s="144"/>
      <c r="I14" s="144"/>
    </row>
    <row r="15" spans="1:11" ht="21" customHeight="1" thickBot="1">
      <c r="A15" s="656" t="s">
        <v>7</v>
      </c>
      <c r="B15" s="785">
        <v>319366.21000000002</v>
      </c>
      <c r="C15" s="785">
        <v>106444.75000000001</v>
      </c>
      <c r="D15" s="785">
        <v>425810.95999999996</v>
      </c>
      <c r="E15" s="9"/>
      <c r="F15" s="89"/>
      <c r="G15" s="145"/>
      <c r="H15" s="145"/>
      <c r="I15" s="145"/>
    </row>
    <row r="16" spans="1:11" s="90" customFormat="1" ht="12" thickTop="1">
      <c r="A16" s="396" t="s">
        <v>23</v>
      </c>
      <c r="B16" s="311"/>
      <c r="C16" s="311"/>
      <c r="D16" s="312"/>
      <c r="F16" s="89"/>
      <c r="G16" s="144"/>
      <c r="H16" s="144"/>
      <c r="I16" s="144"/>
    </row>
    <row r="17" spans="2:9" s="90" customFormat="1" ht="11.25" customHeight="1">
      <c r="F17" s="89"/>
      <c r="G17" s="144"/>
      <c r="H17" s="144"/>
      <c r="I17" s="144"/>
    </row>
    <row r="18" spans="2:9" s="90" customFormat="1" ht="11.25" customHeight="1">
      <c r="B18" s="117"/>
      <c r="C18" s="117"/>
      <c r="D18" s="91"/>
      <c r="F18" s="89"/>
      <c r="G18" s="144"/>
      <c r="H18" s="144"/>
      <c r="I18" s="144"/>
    </row>
    <row r="19" spans="2:9" ht="15.75" customHeight="1">
      <c r="B19" s="91"/>
      <c r="C19" s="91"/>
      <c r="D19" s="91"/>
      <c r="F19" s="89"/>
      <c r="G19" s="144"/>
      <c r="H19" s="144"/>
      <c r="I19" s="144"/>
    </row>
    <row r="20" spans="2:9" ht="15.75" customHeight="1">
      <c r="B20" s="91"/>
      <c r="C20" s="91"/>
      <c r="D20" s="91"/>
      <c r="G20" s="146"/>
      <c r="H20" s="146"/>
      <c r="I20" s="146"/>
    </row>
    <row r="21" spans="2:9" ht="15.75" customHeight="1">
      <c r="B21" s="91"/>
      <c r="C21" s="91"/>
      <c r="D21" s="91"/>
    </row>
    <row r="22" spans="2:9" ht="15.75" customHeight="1">
      <c r="B22" s="100"/>
      <c r="C22" s="100"/>
      <c r="D22" s="91"/>
    </row>
    <row r="23" spans="2:9" ht="15.75" customHeight="1"/>
    <row r="24" spans="2:9" ht="15.75" customHeight="1"/>
    <row r="25" spans="2:9" ht="15.75" customHeight="1"/>
    <row r="26" spans="2:9" ht="15.75" customHeight="1"/>
    <row r="27" spans="2:9" ht="15.75" customHeight="1"/>
    <row r="28" spans="2:9" ht="15.75" customHeight="1"/>
    <row r="29" spans="2:9" ht="15.75" customHeight="1"/>
    <row r="30" spans="2:9" ht="15.75" customHeight="1"/>
    <row r="31" spans="2:9" ht="15.75" customHeight="1"/>
    <row r="32" spans="2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92D050"/>
    <pageSetUpPr fitToPage="1"/>
  </sheetPr>
  <dimension ref="A1:IV18"/>
  <sheetViews>
    <sheetView showGridLines="0" zoomScaleNormal="100" workbookViewId="0">
      <selection activeCell="C11" sqref="C11"/>
    </sheetView>
  </sheetViews>
  <sheetFormatPr baseColWidth="10" defaultColWidth="11.42578125" defaultRowHeight="11.25"/>
  <cols>
    <col min="1" max="2" width="21" style="225" customWidth="1"/>
    <col min="3" max="3" width="19" style="225" customWidth="1"/>
    <col min="4" max="4" width="18" style="225" customWidth="1"/>
    <col min="5" max="5" width="17.5703125" style="225" customWidth="1"/>
    <col min="6" max="11" width="14.5703125" style="225" customWidth="1"/>
    <col min="12" max="256" width="11.42578125" style="225"/>
    <col min="257" max="258" width="21" style="225" customWidth="1"/>
    <col min="259" max="259" width="16.28515625" style="225" customWidth="1"/>
    <col min="260" max="260" width="15.7109375" style="225" customWidth="1"/>
    <col min="261" max="261" width="17.5703125" style="225" customWidth="1"/>
    <col min="262" max="267" width="14.5703125" style="225" customWidth="1"/>
    <col min="268" max="512" width="11.42578125" style="225"/>
    <col min="513" max="514" width="21" style="225" customWidth="1"/>
    <col min="515" max="515" width="16.28515625" style="225" customWidth="1"/>
    <col min="516" max="516" width="15.7109375" style="225" customWidth="1"/>
    <col min="517" max="517" width="17.5703125" style="225" customWidth="1"/>
    <col min="518" max="523" width="14.5703125" style="225" customWidth="1"/>
    <col min="524" max="768" width="11.42578125" style="225"/>
    <col min="769" max="770" width="21" style="225" customWidth="1"/>
    <col min="771" max="771" width="16.28515625" style="225" customWidth="1"/>
    <col min="772" max="772" width="15.7109375" style="225" customWidth="1"/>
    <col min="773" max="773" width="17.5703125" style="225" customWidth="1"/>
    <col min="774" max="779" width="14.5703125" style="225" customWidth="1"/>
    <col min="780" max="1024" width="11.42578125" style="225"/>
    <col min="1025" max="1026" width="21" style="225" customWidth="1"/>
    <col min="1027" max="1027" width="16.28515625" style="225" customWidth="1"/>
    <col min="1028" max="1028" width="15.7109375" style="225" customWidth="1"/>
    <col min="1029" max="1029" width="17.5703125" style="225" customWidth="1"/>
    <col min="1030" max="1035" width="14.5703125" style="225" customWidth="1"/>
    <col min="1036" max="1280" width="11.42578125" style="225"/>
    <col min="1281" max="1282" width="21" style="225" customWidth="1"/>
    <col min="1283" max="1283" width="16.28515625" style="225" customWidth="1"/>
    <col min="1284" max="1284" width="15.7109375" style="225" customWidth="1"/>
    <col min="1285" max="1285" width="17.5703125" style="225" customWidth="1"/>
    <col min="1286" max="1291" width="14.5703125" style="225" customWidth="1"/>
    <col min="1292" max="1536" width="11.42578125" style="225"/>
    <col min="1537" max="1538" width="21" style="225" customWidth="1"/>
    <col min="1539" max="1539" width="16.28515625" style="225" customWidth="1"/>
    <col min="1540" max="1540" width="15.7109375" style="225" customWidth="1"/>
    <col min="1541" max="1541" width="17.5703125" style="225" customWidth="1"/>
    <col min="1542" max="1547" width="14.5703125" style="225" customWidth="1"/>
    <col min="1548" max="1792" width="11.42578125" style="225"/>
    <col min="1793" max="1794" width="21" style="225" customWidth="1"/>
    <col min="1795" max="1795" width="16.28515625" style="225" customWidth="1"/>
    <col min="1796" max="1796" width="15.7109375" style="225" customWidth="1"/>
    <col min="1797" max="1797" width="17.5703125" style="225" customWidth="1"/>
    <col min="1798" max="1803" width="14.5703125" style="225" customWidth="1"/>
    <col min="1804" max="2048" width="11.42578125" style="225"/>
    <col min="2049" max="2050" width="21" style="225" customWidth="1"/>
    <col min="2051" max="2051" width="16.28515625" style="225" customWidth="1"/>
    <col min="2052" max="2052" width="15.7109375" style="225" customWidth="1"/>
    <col min="2053" max="2053" width="17.5703125" style="225" customWidth="1"/>
    <col min="2054" max="2059" width="14.5703125" style="225" customWidth="1"/>
    <col min="2060" max="2304" width="11.42578125" style="225"/>
    <col min="2305" max="2306" width="21" style="225" customWidth="1"/>
    <col min="2307" max="2307" width="16.28515625" style="225" customWidth="1"/>
    <col min="2308" max="2308" width="15.7109375" style="225" customWidth="1"/>
    <col min="2309" max="2309" width="17.5703125" style="225" customWidth="1"/>
    <col min="2310" max="2315" width="14.5703125" style="225" customWidth="1"/>
    <col min="2316" max="2560" width="11.42578125" style="225"/>
    <col min="2561" max="2562" width="21" style="225" customWidth="1"/>
    <col min="2563" max="2563" width="16.28515625" style="225" customWidth="1"/>
    <col min="2564" max="2564" width="15.7109375" style="225" customWidth="1"/>
    <col min="2565" max="2565" width="17.5703125" style="225" customWidth="1"/>
    <col min="2566" max="2571" width="14.5703125" style="225" customWidth="1"/>
    <col min="2572" max="2816" width="11.42578125" style="225"/>
    <col min="2817" max="2818" width="21" style="225" customWidth="1"/>
    <col min="2819" max="2819" width="16.28515625" style="225" customWidth="1"/>
    <col min="2820" max="2820" width="15.7109375" style="225" customWidth="1"/>
    <col min="2821" max="2821" width="17.5703125" style="225" customWidth="1"/>
    <col min="2822" max="2827" width="14.5703125" style="225" customWidth="1"/>
    <col min="2828" max="3072" width="11.42578125" style="225"/>
    <col min="3073" max="3074" width="21" style="225" customWidth="1"/>
    <col min="3075" max="3075" width="16.28515625" style="225" customWidth="1"/>
    <col min="3076" max="3076" width="15.7109375" style="225" customWidth="1"/>
    <col min="3077" max="3077" width="17.5703125" style="225" customWidth="1"/>
    <col min="3078" max="3083" width="14.5703125" style="225" customWidth="1"/>
    <col min="3084" max="3328" width="11.42578125" style="225"/>
    <col min="3329" max="3330" width="21" style="225" customWidth="1"/>
    <col min="3331" max="3331" width="16.28515625" style="225" customWidth="1"/>
    <col min="3332" max="3332" width="15.7109375" style="225" customWidth="1"/>
    <col min="3333" max="3333" width="17.5703125" style="225" customWidth="1"/>
    <col min="3334" max="3339" width="14.5703125" style="225" customWidth="1"/>
    <col min="3340" max="3584" width="11.42578125" style="225"/>
    <col min="3585" max="3586" width="21" style="225" customWidth="1"/>
    <col min="3587" max="3587" width="16.28515625" style="225" customWidth="1"/>
    <col min="3588" max="3588" width="15.7109375" style="225" customWidth="1"/>
    <col min="3589" max="3589" width="17.5703125" style="225" customWidth="1"/>
    <col min="3590" max="3595" width="14.5703125" style="225" customWidth="1"/>
    <col min="3596" max="3840" width="11.42578125" style="225"/>
    <col min="3841" max="3842" width="21" style="225" customWidth="1"/>
    <col min="3843" max="3843" width="16.28515625" style="225" customWidth="1"/>
    <col min="3844" max="3844" width="15.7109375" style="225" customWidth="1"/>
    <col min="3845" max="3845" width="17.5703125" style="225" customWidth="1"/>
    <col min="3846" max="3851" width="14.5703125" style="225" customWidth="1"/>
    <col min="3852" max="4096" width="11.42578125" style="225"/>
    <col min="4097" max="4098" width="21" style="225" customWidth="1"/>
    <col min="4099" max="4099" width="16.28515625" style="225" customWidth="1"/>
    <col min="4100" max="4100" width="15.7109375" style="225" customWidth="1"/>
    <col min="4101" max="4101" width="17.5703125" style="225" customWidth="1"/>
    <col min="4102" max="4107" width="14.5703125" style="225" customWidth="1"/>
    <col min="4108" max="4352" width="11.42578125" style="225"/>
    <col min="4353" max="4354" width="21" style="225" customWidth="1"/>
    <col min="4355" max="4355" width="16.28515625" style="225" customWidth="1"/>
    <col min="4356" max="4356" width="15.7109375" style="225" customWidth="1"/>
    <col min="4357" max="4357" width="17.5703125" style="225" customWidth="1"/>
    <col min="4358" max="4363" width="14.5703125" style="225" customWidth="1"/>
    <col min="4364" max="4608" width="11.42578125" style="225"/>
    <col min="4609" max="4610" width="21" style="225" customWidth="1"/>
    <col min="4611" max="4611" width="16.28515625" style="225" customWidth="1"/>
    <col min="4612" max="4612" width="15.7109375" style="225" customWidth="1"/>
    <col min="4613" max="4613" width="17.5703125" style="225" customWidth="1"/>
    <col min="4614" max="4619" width="14.5703125" style="225" customWidth="1"/>
    <col min="4620" max="4864" width="11.42578125" style="225"/>
    <col min="4865" max="4866" width="21" style="225" customWidth="1"/>
    <col min="4867" max="4867" width="16.28515625" style="225" customWidth="1"/>
    <col min="4868" max="4868" width="15.7109375" style="225" customWidth="1"/>
    <col min="4869" max="4869" width="17.5703125" style="225" customWidth="1"/>
    <col min="4870" max="4875" width="14.5703125" style="225" customWidth="1"/>
    <col min="4876" max="5120" width="11.42578125" style="225"/>
    <col min="5121" max="5122" width="21" style="225" customWidth="1"/>
    <col min="5123" max="5123" width="16.28515625" style="225" customWidth="1"/>
    <col min="5124" max="5124" width="15.7109375" style="225" customWidth="1"/>
    <col min="5125" max="5125" width="17.5703125" style="225" customWidth="1"/>
    <col min="5126" max="5131" width="14.5703125" style="225" customWidth="1"/>
    <col min="5132" max="5376" width="11.42578125" style="225"/>
    <col min="5377" max="5378" width="21" style="225" customWidth="1"/>
    <col min="5379" max="5379" width="16.28515625" style="225" customWidth="1"/>
    <col min="5380" max="5380" width="15.7109375" style="225" customWidth="1"/>
    <col min="5381" max="5381" width="17.5703125" style="225" customWidth="1"/>
    <col min="5382" max="5387" width="14.5703125" style="225" customWidth="1"/>
    <col min="5388" max="5632" width="11.42578125" style="225"/>
    <col min="5633" max="5634" width="21" style="225" customWidth="1"/>
    <col min="5635" max="5635" width="16.28515625" style="225" customWidth="1"/>
    <col min="5636" max="5636" width="15.7109375" style="225" customWidth="1"/>
    <col min="5637" max="5637" width="17.5703125" style="225" customWidth="1"/>
    <col min="5638" max="5643" width="14.5703125" style="225" customWidth="1"/>
    <col min="5644" max="5888" width="11.42578125" style="225"/>
    <col min="5889" max="5890" width="21" style="225" customWidth="1"/>
    <col min="5891" max="5891" width="16.28515625" style="225" customWidth="1"/>
    <col min="5892" max="5892" width="15.7109375" style="225" customWidth="1"/>
    <col min="5893" max="5893" width="17.5703125" style="225" customWidth="1"/>
    <col min="5894" max="5899" width="14.5703125" style="225" customWidth="1"/>
    <col min="5900" max="6144" width="11.42578125" style="225"/>
    <col min="6145" max="6146" width="21" style="225" customWidth="1"/>
    <col min="6147" max="6147" width="16.28515625" style="225" customWidth="1"/>
    <col min="6148" max="6148" width="15.7109375" style="225" customWidth="1"/>
    <col min="6149" max="6149" width="17.5703125" style="225" customWidth="1"/>
    <col min="6150" max="6155" width="14.5703125" style="225" customWidth="1"/>
    <col min="6156" max="6400" width="11.42578125" style="225"/>
    <col min="6401" max="6402" width="21" style="225" customWidth="1"/>
    <col min="6403" max="6403" width="16.28515625" style="225" customWidth="1"/>
    <col min="6404" max="6404" width="15.7109375" style="225" customWidth="1"/>
    <col min="6405" max="6405" width="17.5703125" style="225" customWidth="1"/>
    <col min="6406" max="6411" width="14.5703125" style="225" customWidth="1"/>
    <col min="6412" max="6656" width="11.42578125" style="225"/>
    <col min="6657" max="6658" width="21" style="225" customWidth="1"/>
    <col min="6659" max="6659" width="16.28515625" style="225" customWidth="1"/>
    <col min="6660" max="6660" width="15.7109375" style="225" customWidth="1"/>
    <col min="6661" max="6661" width="17.5703125" style="225" customWidth="1"/>
    <col min="6662" max="6667" width="14.5703125" style="225" customWidth="1"/>
    <col min="6668" max="6912" width="11.42578125" style="225"/>
    <col min="6913" max="6914" width="21" style="225" customWidth="1"/>
    <col min="6915" max="6915" width="16.28515625" style="225" customWidth="1"/>
    <col min="6916" max="6916" width="15.7109375" style="225" customWidth="1"/>
    <col min="6917" max="6917" width="17.5703125" style="225" customWidth="1"/>
    <col min="6918" max="6923" width="14.5703125" style="225" customWidth="1"/>
    <col min="6924" max="7168" width="11.42578125" style="225"/>
    <col min="7169" max="7170" width="21" style="225" customWidth="1"/>
    <col min="7171" max="7171" width="16.28515625" style="225" customWidth="1"/>
    <col min="7172" max="7172" width="15.7109375" style="225" customWidth="1"/>
    <col min="7173" max="7173" width="17.5703125" style="225" customWidth="1"/>
    <col min="7174" max="7179" width="14.5703125" style="225" customWidth="1"/>
    <col min="7180" max="7424" width="11.42578125" style="225"/>
    <col min="7425" max="7426" width="21" style="225" customWidth="1"/>
    <col min="7427" max="7427" width="16.28515625" style="225" customWidth="1"/>
    <col min="7428" max="7428" width="15.7109375" style="225" customWidth="1"/>
    <col min="7429" max="7429" width="17.5703125" style="225" customWidth="1"/>
    <col min="7430" max="7435" width="14.5703125" style="225" customWidth="1"/>
    <col min="7436" max="7680" width="11.42578125" style="225"/>
    <col min="7681" max="7682" width="21" style="225" customWidth="1"/>
    <col min="7683" max="7683" width="16.28515625" style="225" customWidth="1"/>
    <col min="7684" max="7684" width="15.7109375" style="225" customWidth="1"/>
    <col min="7685" max="7685" width="17.5703125" style="225" customWidth="1"/>
    <col min="7686" max="7691" width="14.5703125" style="225" customWidth="1"/>
    <col min="7692" max="7936" width="11.42578125" style="225"/>
    <col min="7937" max="7938" width="21" style="225" customWidth="1"/>
    <col min="7939" max="7939" width="16.28515625" style="225" customWidth="1"/>
    <col min="7940" max="7940" width="15.7109375" style="225" customWidth="1"/>
    <col min="7941" max="7941" width="17.5703125" style="225" customWidth="1"/>
    <col min="7942" max="7947" width="14.5703125" style="225" customWidth="1"/>
    <col min="7948" max="8192" width="11.42578125" style="225"/>
    <col min="8193" max="8194" width="21" style="225" customWidth="1"/>
    <col min="8195" max="8195" width="16.28515625" style="225" customWidth="1"/>
    <col min="8196" max="8196" width="15.7109375" style="225" customWidth="1"/>
    <col min="8197" max="8197" width="17.5703125" style="225" customWidth="1"/>
    <col min="8198" max="8203" width="14.5703125" style="225" customWidth="1"/>
    <col min="8204" max="8448" width="11.42578125" style="225"/>
    <col min="8449" max="8450" width="21" style="225" customWidth="1"/>
    <col min="8451" max="8451" width="16.28515625" style="225" customWidth="1"/>
    <col min="8452" max="8452" width="15.7109375" style="225" customWidth="1"/>
    <col min="8453" max="8453" width="17.5703125" style="225" customWidth="1"/>
    <col min="8454" max="8459" width="14.5703125" style="225" customWidth="1"/>
    <col min="8460" max="8704" width="11.42578125" style="225"/>
    <col min="8705" max="8706" width="21" style="225" customWidth="1"/>
    <col min="8707" max="8707" width="16.28515625" style="225" customWidth="1"/>
    <col min="8708" max="8708" width="15.7109375" style="225" customWidth="1"/>
    <col min="8709" max="8709" width="17.5703125" style="225" customWidth="1"/>
    <col min="8710" max="8715" width="14.5703125" style="225" customWidth="1"/>
    <col min="8716" max="8960" width="11.42578125" style="225"/>
    <col min="8961" max="8962" width="21" style="225" customWidth="1"/>
    <col min="8963" max="8963" width="16.28515625" style="225" customWidth="1"/>
    <col min="8964" max="8964" width="15.7109375" style="225" customWidth="1"/>
    <col min="8965" max="8965" width="17.5703125" style="225" customWidth="1"/>
    <col min="8966" max="8971" width="14.5703125" style="225" customWidth="1"/>
    <col min="8972" max="9216" width="11.42578125" style="225"/>
    <col min="9217" max="9218" width="21" style="225" customWidth="1"/>
    <col min="9219" max="9219" width="16.28515625" style="225" customWidth="1"/>
    <col min="9220" max="9220" width="15.7109375" style="225" customWidth="1"/>
    <col min="9221" max="9221" width="17.5703125" style="225" customWidth="1"/>
    <col min="9222" max="9227" width="14.5703125" style="225" customWidth="1"/>
    <col min="9228" max="9472" width="11.42578125" style="225"/>
    <col min="9473" max="9474" width="21" style="225" customWidth="1"/>
    <col min="9475" max="9475" width="16.28515625" style="225" customWidth="1"/>
    <col min="9476" max="9476" width="15.7109375" style="225" customWidth="1"/>
    <col min="9477" max="9477" width="17.5703125" style="225" customWidth="1"/>
    <col min="9478" max="9483" width="14.5703125" style="225" customWidth="1"/>
    <col min="9484" max="9728" width="11.42578125" style="225"/>
    <col min="9729" max="9730" width="21" style="225" customWidth="1"/>
    <col min="9731" max="9731" width="16.28515625" style="225" customWidth="1"/>
    <col min="9732" max="9732" width="15.7109375" style="225" customWidth="1"/>
    <col min="9733" max="9733" width="17.5703125" style="225" customWidth="1"/>
    <col min="9734" max="9739" width="14.5703125" style="225" customWidth="1"/>
    <col min="9740" max="9984" width="11.42578125" style="225"/>
    <col min="9985" max="9986" width="21" style="225" customWidth="1"/>
    <col min="9987" max="9987" width="16.28515625" style="225" customWidth="1"/>
    <col min="9988" max="9988" width="15.7109375" style="225" customWidth="1"/>
    <col min="9989" max="9989" width="17.5703125" style="225" customWidth="1"/>
    <col min="9990" max="9995" width="14.5703125" style="225" customWidth="1"/>
    <col min="9996" max="10240" width="11.42578125" style="225"/>
    <col min="10241" max="10242" width="21" style="225" customWidth="1"/>
    <col min="10243" max="10243" width="16.28515625" style="225" customWidth="1"/>
    <col min="10244" max="10244" width="15.7109375" style="225" customWidth="1"/>
    <col min="10245" max="10245" width="17.5703125" style="225" customWidth="1"/>
    <col min="10246" max="10251" width="14.5703125" style="225" customWidth="1"/>
    <col min="10252" max="10496" width="11.42578125" style="225"/>
    <col min="10497" max="10498" width="21" style="225" customWidth="1"/>
    <col min="10499" max="10499" width="16.28515625" style="225" customWidth="1"/>
    <col min="10500" max="10500" width="15.7109375" style="225" customWidth="1"/>
    <col min="10501" max="10501" width="17.5703125" style="225" customWidth="1"/>
    <col min="10502" max="10507" width="14.5703125" style="225" customWidth="1"/>
    <col min="10508" max="10752" width="11.42578125" style="225"/>
    <col min="10753" max="10754" width="21" style="225" customWidth="1"/>
    <col min="10755" max="10755" width="16.28515625" style="225" customWidth="1"/>
    <col min="10756" max="10756" width="15.7109375" style="225" customWidth="1"/>
    <col min="10757" max="10757" width="17.5703125" style="225" customWidth="1"/>
    <col min="10758" max="10763" width="14.5703125" style="225" customWidth="1"/>
    <col min="10764" max="11008" width="11.42578125" style="225"/>
    <col min="11009" max="11010" width="21" style="225" customWidth="1"/>
    <col min="11011" max="11011" width="16.28515625" style="225" customWidth="1"/>
    <col min="11012" max="11012" width="15.7109375" style="225" customWidth="1"/>
    <col min="11013" max="11013" width="17.5703125" style="225" customWidth="1"/>
    <col min="11014" max="11019" width="14.5703125" style="225" customWidth="1"/>
    <col min="11020" max="11264" width="11.42578125" style="225"/>
    <col min="11265" max="11266" width="21" style="225" customWidth="1"/>
    <col min="11267" max="11267" width="16.28515625" style="225" customWidth="1"/>
    <col min="11268" max="11268" width="15.7109375" style="225" customWidth="1"/>
    <col min="11269" max="11269" width="17.5703125" style="225" customWidth="1"/>
    <col min="11270" max="11275" width="14.5703125" style="225" customWidth="1"/>
    <col min="11276" max="11520" width="11.42578125" style="225"/>
    <col min="11521" max="11522" width="21" style="225" customWidth="1"/>
    <col min="11523" max="11523" width="16.28515625" style="225" customWidth="1"/>
    <col min="11524" max="11524" width="15.7109375" style="225" customWidth="1"/>
    <col min="11525" max="11525" width="17.5703125" style="225" customWidth="1"/>
    <col min="11526" max="11531" width="14.5703125" style="225" customWidth="1"/>
    <col min="11532" max="11776" width="11.42578125" style="225"/>
    <col min="11777" max="11778" width="21" style="225" customWidth="1"/>
    <col min="11779" max="11779" width="16.28515625" style="225" customWidth="1"/>
    <col min="11780" max="11780" width="15.7109375" style="225" customWidth="1"/>
    <col min="11781" max="11781" width="17.5703125" style="225" customWidth="1"/>
    <col min="11782" max="11787" width="14.5703125" style="225" customWidth="1"/>
    <col min="11788" max="12032" width="11.42578125" style="225"/>
    <col min="12033" max="12034" width="21" style="225" customWidth="1"/>
    <col min="12035" max="12035" width="16.28515625" style="225" customWidth="1"/>
    <col min="12036" max="12036" width="15.7109375" style="225" customWidth="1"/>
    <col min="12037" max="12037" width="17.5703125" style="225" customWidth="1"/>
    <col min="12038" max="12043" width="14.5703125" style="225" customWidth="1"/>
    <col min="12044" max="12288" width="11.42578125" style="225"/>
    <col min="12289" max="12290" width="21" style="225" customWidth="1"/>
    <col min="12291" max="12291" width="16.28515625" style="225" customWidth="1"/>
    <col min="12292" max="12292" width="15.7109375" style="225" customWidth="1"/>
    <col min="12293" max="12293" width="17.5703125" style="225" customWidth="1"/>
    <col min="12294" max="12299" width="14.5703125" style="225" customWidth="1"/>
    <col min="12300" max="12544" width="11.42578125" style="225"/>
    <col min="12545" max="12546" width="21" style="225" customWidth="1"/>
    <col min="12547" max="12547" width="16.28515625" style="225" customWidth="1"/>
    <col min="12548" max="12548" width="15.7109375" style="225" customWidth="1"/>
    <col min="12549" max="12549" width="17.5703125" style="225" customWidth="1"/>
    <col min="12550" max="12555" width="14.5703125" style="225" customWidth="1"/>
    <col min="12556" max="12800" width="11.42578125" style="225"/>
    <col min="12801" max="12802" width="21" style="225" customWidth="1"/>
    <col min="12803" max="12803" width="16.28515625" style="225" customWidth="1"/>
    <col min="12804" max="12804" width="15.7109375" style="225" customWidth="1"/>
    <col min="12805" max="12805" width="17.5703125" style="225" customWidth="1"/>
    <col min="12806" max="12811" width="14.5703125" style="225" customWidth="1"/>
    <col min="12812" max="13056" width="11.42578125" style="225"/>
    <col min="13057" max="13058" width="21" style="225" customWidth="1"/>
    <col min="13059" max="13059" width="16.28515625" style="225" customWidth="1"/>
    <col min="13060" max="13060" width="15.7109375" style="225" customWidth="1"/>
    <col min="13061" max="13061" width="17.5703125" style="225" customWidth="1"/>
    <col min="13062" max="13067" width="14.5703125" style="225" customWidth="1"/>
    <col min="13068" max="13312" width="11.42578125" style="225"/>
    <col min="13313" max="13314" width="21" style="225" customWidth="1"/>
    <col min="13315" max="13315" width="16.28515625" style="225" customWidth="1"/>
    <col min="13316" max="13316" width="15.7109375" style="225" customWidth="1"/>
    <col min="13317" max="13317" width="17.5703125" style="225" customWidth="1"/>
    <col min="13318" max="13323" width="14.5703125" style="225" customWidth="1"/>
    <col min="13324" max="13568" width="11.42578125" style="225"/>
    <col min="13569" max="13570" width="21" style="225" customWidth="1"/>
    <col min="13571" max="13571" width="16.28515625" style="225" customWidth="1"/>
    <col min="13572" max="13572" width="15.7109375" style="225" customWidth="1"/>
    <col min="13573" max="13573" width="17.5703125" style="225" customWidth="1"/>
    <col min="13574" max="13579" width="14.5703125" style="225" customWidth="1"/>
    <col min="13580" max="13824" width="11.42578125" style="225"/>
    <col min="13825" max="13826" width="21" style="225" customWidth="1"/>
    <col min="13827" max="13827" width="16.28515625" style="225" customWidth="1"/>
    <col min="13828" max="13828" width="15.7109375" style="225" customWidth="1"/>
    <col min="13829" max="13829" width="17.5703125" style="225" customWidth="1"/>
    <col min="13830" max="13835" width="14.5703125" style="225" customWidth="1"/>
    <col min="13836" max="14080" width="11.42578125" style="225"/>
    <col min="14081" max="14082" width="21" style="225" customWidth="1"/>
    <col min="14083" max="14083" width="16.28515625" style="225" customWidth="1"/>
    <col min="14084" max="14084" width="15.7109375" style="225" customWidth="1"/>
    <col min="14085" max="14085" width="17.5703125" style="225" customWidth="1"/>
    <col min="14086" max="14091" width="14.5703125" style="225" customWidth="1"/>
    <col min="14092" max="14336" width="11.42578125" style="225"/>
    <col min="14337" max="14338" width="21" style="225" customWidth="1"/>
    <col min="14339" max="14339" width="16.28515625" style="225" customWidth="1"/>
    <col min="14340" max="14340" width="15.7109375" style="225" customWidth="1"/>
    <col min="14341" max="14341" width="17.5703125" style="225" customWidth="1"/>
    <col min="14342" max="14347" width="14.5703125" style="225" customWidth="1"/>
    <col min="14348" max="14592" width="11.42578125" style="225"/>
    <col min="14593" max="14594" width="21" style="225" customWidth="1"/>
    <col min="14595" max="14595" width="16.28515625" style="225" customWidth="1"/>
    <col min="14596" max="14596" width="15.7109375" style="225" customWidth="1"/>
    <col min="14597" max="14597" width="17.5703125" style="225" customWidth="1"/>
    <col min="14598" max="14603" width="14.5703125" style="225" customWidth="1"/>
    <col min="14604" max="14848" width="11.42578125" style="225"/>
    <col min="14849" max="14850" width="21" style="225" customWidth="1"/>
    <col min="14851" max="14851" width="16.28515625" style="225" customWidth="1"/>
    <col min="14852" max="14852" width="15.7109375" style="225" customWidth="1"/>
    <col min="14853" max="14853" width="17.5703125" style="225" customWidth="1"/>
    <col min="14854" max="14859" width="14.5703125" style="225" customWidth="1"/>
    <col min="14860" max="15104" width="11.42578125" style="225"/>
    <col min="15105" max="15106" width="21" style="225" customWidth="1"/>
    <col min="15107" max="15107" width="16.28515625" style="225" customWidth="1"/>
    <col min="15108" max="15108" width="15.7109375" style="225" customWidth="1"/>
    <col min="15109" max="15109" width="17.5703125" style="225" customWidth="1"/>
    <col min="15110" max="15115" width="14.5703125" style="225" customWidth="1"/>
    <col min="15116" max="15360" width="11.42578125" style="225"/>
    <col min="15361" max="15362" width="21" style="225" customWidth="1"/>
    <col min="15363" max="15363" width="16.28515625" style="225" customWidth="1"/>
    <col min="15364" max="15364" width="15.7109375" style="225" customWidth="1"/>
    <col min="15365" max="15365" width="17.5703125" style="225" customWidth="1"/>
    <col min="15366" max="15371" width="14.5703125" style="225" customWidth="1"/>
    <col min="15372" max="15616" width="11.42578125" style="225"/>
    <col min="15617" max="15618" width="21" style="225" customWidth="1"/>
    <col min="15619" max="15619" width="16.28515625" style="225" customWidth="1"/>
    <col min="15620" max="15620" width="15.7109375" style="225" customWidth="1"/>
    <col min="15621" max="15621" width="17.5703125" style="225" customWidth="1"/>
    <col min="15622" max="15627" width="14.5703125" style="225" customWidth="1"/>
    <col min="15628" max="15872" width="11.42578125" style="225"/>
    <col min="15873" max="15874" width="21" style="225" customWidth="1"/>
    <col min="15875" max="15875" width="16.28515625" style="225" customWidth="1"/>
    <col min="15876" max="15876" width="15.7109375" style="225" customWidth="1"/>
    <col min="15877" max="15877" width="17.5703125" style="225" customWidth="1"/>
    <col min="15878" max="15883" width="14.5703125" style="225" customWidth="1"/>
    <col min="15884" max="16128" width="11.42578125" style="225"/>
    <col min="16129" max="16130" width="21" style="225" customWidth="1"/>
    <col min="16131" max="16131" width="16.28515625" style="225" customWidth="1"/>
    <col min="16132" max="16132" width="15.7109375" style="225" customWidth="1"/>
    <col min="16133" max="16133" width="17.5703125" style="225" customWidth="1"/>
    <col min="16134" max="16139" width="14.5703125" style="225" customWidth="1"/>
    <col min="16140" max="16384" width="11.42578125" style="225"/>
  </cols>
  <sheetData>
    <row r="1" spans="1:256" s="224" customFormat="1">
      <c r="A1" s="397" t="s">
        <v>60</v>
      </c>
      <c r="B1" s="398"/>
      <c r="C1" s="398"/>
      <c r="D1" s="398"/>
      <c r="E1" s="399"/>
    </row>
    <row r="2" spans="1:256" s="224" customFormat="1" ht="11.25" customHeight="1">
      <c r="A2" s="400" t="s">
        <v>75</v>
      </c>
      <c r="B2" s="401"/>
      <c r="C2" s="401"/>
      <c r="D2" s="401"/>
      <c r="E2" s="402"/>
    </row>
    <row r="3" spans="1:256" ht="15" customHeight="1">
      <c r="A3" s="663" t="s">
        <v>5</v>
      </c>
      <c r="B3" s="664"/>
      <c r="C3" s="664"/>
      <c r="D3" s="664"/>
      <c r="E3" s="665"/>
      <c r="G3" s="226"/>
    </row>
    <row r="4" spans="1:256" ht="42.75" customHeight="1">
      <c r="A4" s="10" t="s">
        <v>61</v>
      </c>
      <c r="B4" s="10" t="s">
        <v>97</v>
      </c>
      <c r="C4" s="11" t="s">
        <v>94</v>
      </c>
      <c r="D4" s="11" t="s">
        <v>95</v>
      </c>
      <c r="E4" s="662" t="s">
        <v>58</v>
      </c>
      <c r="G4" s="227"/>
      <c r="H4" s="227"/>
      <c r="I4" s="227"/>
      <c r="J4" s="227"/>
    </row>
    <row r="5" spans="1:256" s="224" customFormat="1" ht="15" customHeight="1">
      <c r="A5" s="657" t="s">
        <v>9</v>
      </c>
      <c r="B5" s="786">
        <v>0</v>
      </c>
      <c r="C5" s="786">
        <v>0</v>
      </c>
      <c r="D5" s="786">
        <v>89088.012560000003</v>
      </c>
      <c r="E5" s="786">
        <v>89088.012560000003</v>
      </c>
      <c r="F5" s="228"/>
      <c r="G5" s="227"/>
      <c r="H5" s="227"/>
      <c r="I5" s="227"/>
      <c r="J5" s="227"/>
      <c r="K5" s="229"/>
      <c r="L5" s="229"/>
      <c r="M5" s="229"/>
      <c r="N5" s="229"/>
      <c r="O5" s="229"/>
      <c r="P5" s="229"/>
    </row>
    <row r="6" spans="1:256" s="224" customFormat="1" ht="15" customHeight="1">
      <c r="A6" s="658" t="s">
        <v>11</v>
      </c>
      <c r="B6" s="786">
        <v>152554.26922999998</v>
      </c>
      <c r="C6" s="786">
        <v>4482.3862900000004</v>
      </c>
      <c r="D6" s="786">
        <v>52858.731060000006</v>
      </c>
      <c r="E6" s="786">
        <v>209895.38657999999</v>
      </c>
      <c r="F6" s="228"/>
      <c r="G6" s="227"/>
      <c r="H6" s="227"/>
      <c r="I6" s="227"/>
      <c r="J6" s="227"/>
      <c r="K6" s="229"/>
      <c r="L6" s="229"/>
      <c r="M6" s="229"/>
      <c r="N6" s="229"/>
      <c r="O6" s="229"/>
    </row>
    <row r="7" spans="1:256" s="224" customFormat="1" ht="15" customHeight="1">
      <c r="A7" s="659" t="s">
        <v>59</v>
      </c>
      <c r="B7" s="786">
        <v>0</v>
      </c>
      <c r="C7" s="786">
        <v>105.38789600000001</v>
      </c>
      <c r="D7" s="786">
        <v>0</v>
      </c>
      <c r="E7" s="786">
        <v>105.38789600000001</v>
      </c>
      <c r="F7" s="228"/>
      <c r="G7" s="227"/>
      <c r="H7" s="227"/>
      <c r="I7" s="227"/>
      <c r="J7" s="227"/>
      <c r="K7" s="229"/>
      <c r="L7" s="229"/>
      <c r="M7" s="229"/>
      <c r="N7" s="229"/>
      <c r="O7" s="229"/>
    </row>
    <row r="8" spans="1:256" s="224" customFormat="1" ht="15" customHeight="1">
      <c r="A8" s="658" t="s">
        <v>13</v>
      </c>
      <c r="B8" s="786">
        <v>0</v>
      </c>
      <c r="C8" s="786">
        <v>712.37463500000001</v>
      </c>
      <c r="D8" s="786">
        <v>0</v>
      </c>
      <c r="E8" s="786">
        <v>712.37463500000001</v>
      </c>
      <c r="F8" s="228"/>
      <c r="G8" s="227"/>
      <c r="H8" s="227"/>
      <c r="I8" s="227"/>
      <c r="J8" s="227"/>
      <c r="K8" s="229"/>
      <c r="L8" s="229"/>
      <c r="M8" s="229"/>
      <c r="N8" s="229"/>
      <c r="O8" s="229"/>
    </row>
    <row r="9" spans="1:256" s="224" customFormat="1" ht="15" customHeight="1">
      <c r="A9" s="658" t="s">
        <v>14</v>
      </c>
      <c r="B9" s="786">
        <v>168648.88180999999</v>
      </c>
      <c r="C9" s="786">
        <v>2448.0674900000004</v>
      </c>
      <c r="D9" s="786">
        <v>39602.543100000003</v>
      </c>
      <c r="E9" s="786">
        <v>210699.49239999999</v>
      </c>
      <c r="F9" s="231"/>
      <c r="G9" s="227"/>
      <c r="H9" s="227"/>
      <c r="I9" s="227"/>
      <c r="J9" s="227"/>
      <c r="K9" s="229"/>
      <c r="L9" s="229"/>
      <c r="M9" s="229"/>
      <c r="N9" s="229"/>
      <c r="O9" s="229"/>
    </row>
    <row r="10" spans="1:256" s="224" customFormat="1" ht="15" customHeight="1">
      <c r="A10" s="657" t="s">
        <v>15</v>
      </c>
      <c r="B10" s="786">
        <v>0</v>
      </c>
      <c r="C10" s="786">
        <v>0</v>
      </c>
      <c r="D10" s="786">
        <v>27107.176230000001</v>
      </c>
      <c r="E10" s="786">
        <v>27107.176230000001</v>
      </c>
      <c r="F10" s="228"/>
      <c r="G10" s="227"/>
      <c r="H10" s="227"/>
      <c r="I10" s="227"/>
      <c r="J10" s="227"/>
      <c r="K10" s="229"/>
      <c r="L10" s="229"/>
      <c r="M10" s="229"/>
      <c r="N10" s="229"/>
      <c r="O10" s="229"/>
    </row>
    <row r="11" spans="1:256" s="224" customFormat="1" ht="15" customHeight="1">
      <c r="A11" s="657" t="s">
        <v>52</v>
      </c>
      <c r="B11" s="786">
        <v>0</v>
      </c>
      <c r="C11" s="786">
        <v>0</v>
      </c>
      <c r="D11" s="786">
        <v>37067.757870000001</v>
      </c>
      <c r="E11" s="786">
        <v>37067.757870000001</v>
      </c>
      <c r="F11" s="228"/>
      <c r="G11" s="227"/>
      <c r="H11" s="227"/>
      <c r="I11" s="227"/>
      <c r="J11" s="227"/>
      <c r="K11" s="229"/>
      <c r="L11" s="229"/>
      <c r="M11" s="229"/>
      <c r="N11" s="229"/>
      <c r="O11" s="229"/>
    </row>
    <row r="12" spans="1:256" s="224" customFormat="1" ht="15" customHeight="1">
      <c r="A12" s="657" t="s">
        <v>18</v>
      </c>
      <c r="B12" s="786">
        <v>0</v>
      </c>
      <c r="C12" s="786">
        <v>0</v>
      </c>
      <c r="D12" s="786">
        <v>75455.303763768054</v>
      </c>
      <c r="E12" s="786">
        <v>75455.303763768054</v>
      </c>
      <c r="F12" s="228"/>
      <c r="G12" s="227"/>
      <c r="H12" s="227"/>
      <c r="I12" s="227"/>
      <c r="J12" s="227"/>
      <c r="K12" s="229"/>
      <c r="L12" s="229"/>
      <c r="M12" s="229"/>
      <c r="N12" s="229"/>
      <c r="O12" s="229"/>
    </row>
    <row r="13" spans="1:256" s="224" customFormat="1" ht="15" customHeight="1">
      <c r="A13" s="657" t="s">
        <v>19</v>
      </c>
      <c r="B13" s="786">
        <v>0</v>
      </c>
      <c r="C13" s="786">
        <v>0</v>
      </c>
      <c r="D13" s="786">
        <v>45114.726060000001</v>
      </c>
      <c r="E13" s="786">
        <v>45114.726060000001</v>
      </c>
      <c r="F13" s="228"/>
      <c r="G13" s="227"/>
      <c r="H13" s="227"/>
      <c r="I13" s="227"/>
      <c r="J13" s="227"/>
      <c r="K13" s="229"/>
      <c r="L13" s="229"/>
      <c r="M13" s="229"/>
      <c r="N13" s="229"/>
      <c r="O13" s="229"/>
    </row>
    <row r="14" spans="1:256" s="224" customFormat="1" ht="15" customHeight="1">
      <c r="A14" s="660" t="s">
        <v>21</v>
      </c>
      <c r="B14" s="786">
        <v>0</v>
      </c>
      <c r="C14" s="786">
        <v>17915.612906999999</v>
      </c>
      <c r="D14" s="786">
        <v>0</v>
      </c>
      <c r="E14" s="786">
        <v>17915.612906999999</v>
      </c>
      <c r="F14" s="230"/>
      <c r="G14" s="227"/>
      <c r="H14" s="227"/>
      <c r="I14" s="227"/>
      <c r="J14" s="227"/>
      <c r="K14" s="229"/>
      <c r="L14" s="229"/>
      <c r="M14" s="229"/>
      <c r="N14" s="229"/>
      <c r="O14" s="229"/>
      <c r="P14" s="230"/>
      <c r="Q14" s="231"/>
      <c r="R14" s="231"/>
      <c r="S14" s="228"/>
      <c r="T14" s="231"/>
      <c r="U14" s="230"/>
      <c r="V14" s="231"/>
      <c r="W14" s="231"/>
      <c r="X14" s="228"/>
      <c r="Y14" s="231"/>
      <c r="Z14" s="230"/>
      <c r="AA14" s="231"/>
      <c r="AB14" s="231"/>
      <c r="AC14" s="228"/>
      <c r="AD14" s="231"/>
      <c r="AE14" s="230"/>
      <c r="AF14" s="231"/>
      <c r="AG14" s="231"/>
      <c r="AH14" s="228"/>
      <c r="AI14" s="231"/>
      <c r="AJ14" s="230"/>
      <c r="AK14" s="231"/>
      <c r="AL14" s="231"/>
      <c r="AM14" s="228"/>
      <c r="AN14" s="231"/>
      <c r="AO14" s="230"/>
      <c r="AP14" s="231"/>
      <c r="AQ14" s="231"/>
      <c r="AR14" s="228"/>
      <c r="AS14" s="231"/>
      <c r="AT14" s="230"/>
      <c r="AU14" s="231"/>
      <c r="AV14" s="231"/>
      <c r="AW14" s="228"/>
      <c r="AX14" s="231"/>
      <c r="AY14" s="230"/>
      <c r="AZ14" s="231"/>
      <c r="BA14" s="231"/>
      <c r="BB14" s="228"/>
      <c r="BC14" s="231"/>
      <c r="BD14" s="230"/>
      <c r="BE14" s="231"/>
      <c r="BF14" s="231"/>
      <c r="BG14" s="228"/>
      <c r="BH14" s="231"/>
      <c r="BI14" s="230"/>
      <c r="BJ14" s="231"/>
      <c r="BK14" s="231"/>
      <c r="BL14" s="228"/>
      <c r="BM14" s="231"/>
      <c r="BN14" s="230"/>
      <c r="BO14" s="231"/>
      <c r="BP14" s="231"/>
      <c r="BQ14" s="228"/>
      <c r="BR14" s="231"/>
      <c r="BS14" s="230"/>
      <c r="BT14" s="231"/>
      <c r="BU14" s="231"/>
      <c r="BV14" s="228"/>
      <c r="BW14" s="231"/>
      <c r="BX14" s="230"/>
      <c r="BY14" s="231"/>
      <c r="BZ14" s="231"/>
      <c r="CA14" s="228"/>
      <c r="CB14" s="231"/>
      <c r="CC14" s="230"/>
      <c r="CD14" s="231"/>
      <c r="CE14" s="231"/>
      <c r="CF14" s="228"/>
      <c r="CG14" s="231"/>
      <c r="CH14" s="230"/>
      <c r="CI14" s="231"/>
      <c r="CJ14" s="231"/>
      <c r="CK14" s="228"/>
      <c r="CL14" s="231"/>
      <c r="CM14" s="230"/>
      <c r="CN14" s="231"/>
      <c r="CO14" s="231"/>
      <c r="CP14" s="228"/>
      <c r="CQ14" s="231"/>
      <c r="CR14" s="230"/>
      <c r="CS14" s="231"/>
      <c r="CT14" s="231"/>
      <c r="CU14" s="228"/>
      <c r="CV14" s="231"/>
      <c r="CW14" s="230"/>
      <c r="CX14" s="231"/>
      <c r="CY14" s="231"/>
      <c r="CZ14" s="228"/>
      <c r="DA14" s="231"/>
      <c r="DB14" s="230"/>
      <c r="DC14" s="231"/>
      <c r="DD14" s="231"/>
      <c r="DE14" s="228"/>
      <c r="DF14" s="231"/>
      <c r="DG14" s="230"/>
      <c r="DH14" s="231"/>
      <c r="DI14" s="231"/>
      <c r="DJ14" s="228"/>
      <c r="DK14" s="231"/>
      <c r="DL14" s="230"/>
      <c r="DM14" s="231"/>
      <c r="DN14" s="231"/>
      <c r="DO14" s="228"/>
      <c r="DP14" s="231"/>
      <c r="DQ14" s="230"/>
      <c r="DR14" s="231"/>
      <c r="DS14" s="231"/>
      <c r="DT14" s="228"/>
      <c r="DU14" s="231"/>
      <c r="DV14" s="230"/>
      <c r="DW14" s="231"/>
      <c r="DX14" s="231"/>
      <c r="DY14" s="228"/>
      <c r="DZ14" s="231"/>
      <c r="EA14" s="230"/>
      <c r="EB14" s="231"/>
      <c r="EC14" s="231"/>
      <c r="ED14" s="228"/>
      <c r="EE14" s="231"/>
      <c r="EF14" s="230"/>
      <c r="EG14" s="231"/>
      <c r="EH14" s="231"/>
      <c r="EI14" s="228"/>
      <c r="EJ14" s="231"/>
      <c r="EK14" s="230"/>
      <c r="EL14" s="231"/>
      <c r="EM14" s="231"/>
      <c r="EN14" s="228"/>
      <c r="EO14" s="231"/>
      <c r="EP14" s="230"/>
      <c r="EQ14" s="231"/>
      <c r="ER14" s="231"/>
      <c r="ES14" s="228"/>
      <c r="ET14" s="231"/>
      <c r="EU14" s="230"/>
      <c r="EV14" s="231"/>
      <c r="EW14" s="231"/>
      <c r="EX14" s="228"/>
      <c r="EY14" s="231"/>
      <c r="EZ14" s="230"/>
      <c r="FA14" s="231"/>
      <c r="FB14" s="231"/>
      <c r="FC14" s="228"/>
      <c r="FD14" s="231"/>
      <c r="FE14" s="230"/>
      <c r="FF14" s="231"/>
      <c r="FG14" s="231"/>
      <c r="FH14" s="228"/>
      <c r="FI14" s="231"/>
      <c r="FJ14" s="230"/>
      <c r="FK14" s="231"/>
      <c r="FL14" s="231"/>
      <c r="FM14" s="228"/>
      <c r="FN14" s="231"/>
      <c r="FO14" s="230"/>
      <c r="FP14" s="231"/>
      <c r="FQ14" s="231"/>
      <c r="FR14" s="228"/>
      <c r="FS14" s="231"/>
      <c r="FT14" s="230"/>
      <c r="FU14" s="231"/>
      <c r="FV14" s="231"/>
      <c r="FW14" s="228"/>
      <c r="FX14" s="231"/>
      <c r="FY14" s="230"/>
      <c r="FZ14" s="231"/>
      <c r="GA14" s="231"/>
      <c r="GB14" s="228"/>
      <c r="GC14" s="231"/>
      <c r="GD14" s="230"/>
      <c r="GE14" s="231"/>
      <c r="GF14" s="231"/>
      <c r="GG14" s="228"/>
      <c r="GH14" s="231"/>
      <c r="GI14" s="230"/>
      <c r="GJ14" s="231"/>
      <c r="GK14" s="231"/>
      <c r="GL14" s="228"/>
      <c r="GM14" s="231"/>
      <c r="GN14" s="230"/>
      <c r="GO14" s="231"/>
      <c r="GP14" s="231"/>
      <c r="GQ14" s="228"/>
      <c r="GR14" s="231"/>
      <c r="GS14" s="230"/>
      <c r="GT14" s="231"/>
      <c r="GU14" s="231"/>
      <c r="GV14" s="228"/>
      <c r="GW14" s="231"/>
      <c r="GX14" s="230"/>
      <c r="GY14" s="231"/>
      <c r="GZ14" s="231"/>
      <c r="HA14" s="228"/>
      <c r="HB14" s="231"/>
      <c r="HC14" s="230"/>
      <c r="HD14" s="231"/>
      <c r="HE14" s="231"/>
      <c r="HF14" s="228"/>
      <c r="HG14" s="231"/>
      <c r="HH14" s="230"/>
      <c r="HI14" s="231"/>
      <c r="HJ14" s="231"/>
      <c r="HK14" s="228"/>
      <c r="HL14" s="231"/>
      <c r="HM14" s="230"/>
      <c r="HN14" s="231"/>
      <c r="HO14" s="231"/>
      <c r="HP14" s="228"/>
      <c r="HQ14" s="231"/>
      <c r="HR14" s="230"/>
      <c r="HS14" s="231"/>
      <c r="HT14" s="231"/>
      <c r="HU14" s="228"/>
      <c r="HV14" s="231"/>
      <c r="HW14" s="230"/>
      <c r="HX14" s="231"/>
      <c r="HY14" s="231"/>
      <c r="HZ14" s="228"/>
      <c r="IA14" s="231"/>
      <c r="IB14" s="230"/>
      <c r="IC14" s="231"/>
      <c r="ID14" s="231"/>
      <c r="IE14" s="228"/>
      <c r="IF14" s="231"/>
      <c r="IG14" s="230"/>
      <c r="IH14" s="231"/>
      <c r="II14" s="231"/>
      <c r="IJ14" s="228"/>
      <c r="IK14" s="231"/>
      <c r="IL14" s="230"/>
      <c r="IM14" s="231"/>
      <c r="IN14" s="231"/>
      <c r="IO14" s="228"/>
      <c r="IP14" s="231"/>
      <c r="IQ14" s="230"/>
      <c r="IR14" s="231"/>
      <c r="IS14" s="231"/>
      <c r="IT14" s="228"/>
      <c r="IU14" s="231"/>
      <c r="IV14" s="230"/>
    </row>
    <row r="15" spans="1:256" s="224" customFormat="1" ht="15" customHeight="1">
      <c r="A15" s="661" t="s">
        <v>22</v>
      </c>
      <c r="B15" s="786">
        <v>0</v>
      </c>
      <c r="C15" s="786">
        <v>0</v>
      </c>
      <c r="D15" s="786">
        <v>89976.909</v>
      </c>
      <c r="E15" s="786">
        <v>89976.909</v>
      </c>
      <c r="F15" s="228"/>
      <c r="G15" s="227"/>
      <c r="H15" s="227"/>
      <c r="I15" s="227"/>
      <c r="J15" s="227"/>
      <c r="K15" s="229"/>
      <c r="L15" s="229"/>
      <c r="M15" s="229"/>
      <c r="N15" s="229"/>
      <c r="O15" s="229"/>
    </row>
    <row r="16" spans="1:256" s="224" customFormat="1" ht="21" customHeight="1" thickBot="1">
      <c r="A16" s="666" t="s">
        <v>7</v>
      </c>
      <c r="B16" s="787">
        <v>321203.15103999997</v>
      </c>
      <c r="C16" s="787">
        <v>25663.829217999999</v>
      </c>
      <c r="D16" s="787">
        <v>456271.1596437681</v>
      </c>
      <c r="E16" s="787">
        <v>803138.13990176807</v>
      </c>
      <c r="F16" s="228"/>
      <c r="G16" s="227"/>
      <c r="H16" s="227"/>
      <c r="I16" s="227"/>
      <c r="J16" s="227"/>
      <c r="K16" s="229"/>
      <c r="L16" s="229"/>
      <c r="M16" s="229"/>
      <c r="N16" s="229"/>
      <c r="O16" s="229"/>
    </row>
    <row r="17" spans="1:10" s="224" customFormat="1" ht="12" thickTop="1">
      <c r="A17" s="403" t="s">
        <v>88</v>
      </c>
      <c r="B17" s="404"/>
      <c r="C17" s="404"/>
      <c r="D17" s="404"/>
      <c r="E17" s="405"/>
      <c r="F17" s="232"/>
      <c r="G17" s="227"/>
      <c r="H17" s="227"/>
      <c r="I17" s="227"/>
      <c r="J17" s="227"/>
    </row>
    <row r="18" spans="1:10" s="224" customFormat="1" ht="12" customHeight="1">
      <c r="D18" s="159"/>
      <c r="E18" s="228"/>
      <c r="G18" s="227"/>
      <c r="H18" s="227"/>
      <c r="I18" s="227"/>
      <c r="J18" s="227"/>
    </row>
  </sheetData>
  <phoneticPr fontId="0" type="noConversion"/>
  <printOptions horizontalCentered="1" verticalCentered="1"/>
  <pageMargins left="0.74803149606299213" right="0.74803149606299213" top="0.39370078740157483" bottom="0.39370078740157483" header="0" footer="0"/>
  <pageSetup paperSize="9" orientation="landscape" r:id="rId1"/>
  <headerFooter alignWithMargins="0"/>
  <rowBreaks count="2" manualBreakCount="2">
    <brk id="49" max="65535" man="1"/>
    <brk id="74" max="65535" man="1"/>
  </row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2"/>
  <sheetViews>
    <sheetView showGridLines="0" zoomScaleNormal="100" workbookViewId="0">
      <selection activeCell="B10" sqref="B10"/>
    </sheetView>
  </sheetViews>
  <sheetFormatPr baseColWidth="10" defaultColWidth="11.5703125" defaultRowHeight="12.75"/>
  <cols>
    <col min="1" max="1" width="21.140625" style="164" customWidth="1"/>
    <col min="2" max="2" width="16.42578125" style="164" customWidth="1"/>
    <col min="3" max="3" width="10.85546875" style="164" bestFit="1" customWidth="1"/>
    <col min="4" max="4" width="11.42578125" style="164" bestFit="1" customWidth="1"/>
    <col min="5" max="5" width="16.140625" style="164" customWidth="1"/>
    <col min="6" max="6" width="15.85546875" style="164" customWidth="1"/>
    <col min="7" max="7" width="12.85546875" style="164" customWidth="1"/>
    <col min="8" max="8" width="17.140625" style="164" customWidth="1"/>
    <col min="9" max="9" width="17.28515625" style="164" customWidth="1"/>
    <col min="10" max="10" width="15.5703125" style="164" customWidth="1"/>
    <col min="11" max="11" width="17.42578125" style="164" customWidth="1"/>
    <col min="12" max="12" width="14.28515625" style="164" customWidth="1"/>
    <col min="13" max="13" width="14" style="164" customWidth="1"/>
    <col min="14" max="15" width="13.140625" style="164" customWidth="1"/>
    <col min="16" max="16384" width="11.5703125" style="164"/>
  </cols>
  <sheetData>
    <row r="1" spans="1:15">
      <c r="A1" s="406" t="s">
        <v>112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5" ht="27" customHeight="1">
      <c r="A2" s="408" t="s">
        <v>92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</row>
    <row r="3" spans="1:15">
      <c r="A3" s="408" t="s">
        <v>621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</row>
    <row r="4" spans="1:15" ht="12.6" customHeight="1" thickBot="1">
      <c r="A4" s="672" t="s">
        <v>5</v>
      </c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4"/>
      <c r="M4" s="674"/>
      <c r="N4" s="674"/>
      <c r="O4" s="674"/>
    </row>
    <row r="5" spans="1:15" ht="46.5" customHeight="1" thickTop="1">
      <c r="A5" s="667" t="s">
        <v>6</v>
      </c>
      <c r="B5" s="881" t="s">
        <v>430</v>
      </c>
      <c r="C5" s="882" t="s">
        <v>428</v>
      </c>
      <c r="D5" s="882" t="s">
        <v>429</v>
      </c>
      <c r="E5" s="882" t="s">
        <v>517</v>
      </c>
      <c r="F5" s="883" t="s">
        <v>431</v>
      </c>
      <c r="G5" s="883" t="s">
        <v>432</v>
      </c>
      <c r="H5" s="883" t="s">
        <v>518</v>
      </c>
      <c r="I5" s="883" t="s">
        <v>434</v>
      </c>
      <c r="J5" s="883" t="s">
        <v>519</v>
      </c>
      <c r="K5" s="882" t="s">
        <v>520</v>
      </c>
      <c r="L5" s="884" t="s">
        <v>521</v>
      </c>
      <c r="M5" s="884" t="s">
        <v>522</v>
      </c>
      <c r="N5" s="883" t="s">
        <v>111</v>
      </c>
      <c r="O5" s="883" t="s">
        <v>7</v>
      </c>
    </row>
    <row r="6" spans="1:15">
      <c r="A6" s="668" t="s">
        <v>8</v>
      </c>
      <c r="B6" s="668">
        <v>0</v>
      </c>
      <c r="C6" s="668">
        <v>1280.0800000000002</v>
      </c>
      <c r="D6" s="668">
        <v>0</v>
      </c>
      <c r="E6" s="668">
        <v>4772.1000000000004</v>
      </c>
      <c r="F6" s="668">
        <v>0</v>
      </c>
      <c r="G6" s="668">
        <v>50905.5</v>
      </c>
      <c r="H6" s="668">
        <v>12381.77</v>
      </c>
      <c r="I6" s="668">
        <v>140</v>
      </c>
      <c r="J6" s="668">
        <v>332760.70999999996</v>
      </c>
      <c r="K6" s="668">
        <v>13261.54</v>
      </c>
      <c r="L6" s="668">
        <v>198795.66</v>
      </c>
      <c r="M6" s="668">
        <v>126801.92</v>
      </c>
      <c r="N6" s="668">
        <v>98632.97</v>
      </c>
      <c r="O6" s="668">
        <f>SUM(B6:N6)</f>
        <v>839732.25</v>
      </c>
    </row>
    <row r="7" spans="1:15">
      <c r="A7" s="669" t="s">
        <v>9</v>
      </c>
      <c r="B7" s="885">
        <v>0</v>
      </c>
      <c r="C7" s="885">
        <v>512.54999999999995</v>
      </c>
      <c r="D7" s="885">
        <v>941.79</v>
      </c>
      <c r="E7" s="885">
        <v>2120.7999999999997</v>
      </c>
      <c r="F7" s="885">
        <v>0</v>
      </c>
      <c r="G7" s="885">
        <v>12369.66</v>
      </c>
      <c r="H7" s="885">
        <v>7299.4900000000007</v>
      </c>
      <c r="I7" s="885">
        <v>11.9</v>
      </c>
      <c r="J7" s="885">
        <v>158636.87</v>
      </c>
      <c r="K7" s="885">
        <v>13812.490000000002</v>
      </c>
      <c r="L7" s="885">
        <v>95283.199999999997</v>
      </c>
      <c r="M7" s="885">
        <v>28062.749999999996</v>
      </c>
      <c r="N7" s="885">
        <v>0</v>
      </c>
      <c r="O7" s="885">
        <f t="shared" ref="O7:O20" si="0">SUM(B7:N7)</f>
        <v>319051.5</v>
      </c>
    </row>
    <row r="8" spans="1:15">
      <c r="A8" s="669" t="s">
        <v>10</v>
      </c>
      <c r="B8" s="885">
        <v>0</v>
      </c>
      <c r="C8" s="885">
        <v>1577.7</v>
      </c>
      <c r="D8" s="885">
        <v>0</v>
      </c>
      <c r="E8" s="885">
        <v>6972.92</v>
      </c>
      <c r="F8" s="885">
        <v>40.520000000000003</v>
      </c>
      <c r="G8" s="885">
        <v>36226.06</v>
      </c>
      <c r="H8" s="885">
        <v>38368.03</v>
      </c>
      <c r="I8" s="885">
        <v>0</v>
      </c>
      <c r="J8" s="885">
        <v>428672.98000000004</v>
      </c>
      <c r="K8" s="885">
        <v>26669.559999999998</v>
      </c>
      <c r="L8" s="885">
        <v>256180.21999999997</v>
      </c>
      <c r="M8" s="885">
        <v>90083.23000000001</v>
      </c>
      <c r="N8" s="885">
        <v>12554.58</v>
      </c>
      <c r="O8" s="885">
        <f t="shared" si="0"/>
        <v>897345.79999999993</v>
      </c>
    </row>
    <row r="9" spans="1:15">
      <c r="A9" s="669" t="s">
        <v>11</v>
      </c>
      <c r="B9" s="885">
        <v>0</v>
      </c>
      <c r="C9" s="885">
        <v>210.37</v>
      </c>
      <c r="D9" s="885">
        <v>0</v>
      </c>
      <c r="E9" s="885">
        <v>827.49</v>
      </c>
      <c r="F9" s="885">
        <v>0</v>
      </c>
      <c r="G9" s="885">
        <v>11149.34</v>
      </c>
      <c r="H9" s="885">
        <v>2277.1499999999996</v>
      </c>
      <c r="I9" s="885">
        <v>0</v>
      </c>
      <c r="J9" s="885">
        <v>86393.040000000008</v>
      </c>
      <c r="K9" s="885">
        <v>8859.7199999999993</v>
      </c>
      <c r="L9" s="885">
        <v>29094.32</v>
      </c>
      <c r="M9" s="885">
        <v>7309.8899999999994</v>
      </c>
      <c r="N9" s="885">
        <v>0</v>
      </c>
      <c r="O9" s="885">
        <f t="shared" si="0"/>
        <v>146121.32</v>
      </c>
    </row>
    <row r="10" spans="1:15">
      <c r="A10" s="669" t="s">
        <v>12</v>
      </c>
      <c r="B10" s="885">
        <v>0</v>
      </c>
      <c r="C10" s="885">
        <v>119.21000000000001</v>
      </c>
      <c r="D10" s="885">
        <v>0</v>
      </c>
      <c r="E10" s="885">
        <v>482.32</v>
      </c>
      <c r="F10" s="885">
        <v>0</v>
      </c>
      <c r="G10" s="885">
        <v>6485.55</v>
      </c>
      <c r="H10" s="885">
        <v>3682.7499999999995</v>
      </c>
      <c r="I10" s="885">
        <v>0</v>
      </c>
      <c r="J10" s="885">
        <v>27792.55</v>
      </c>
      <c r="K10" s="885">
        <v>3052.6000000000004</v>
      </c>
      <c r="L10" s="885">
        <v>19302.45</v>
      </c>
      <c r="M10" s="885">
        <v>7166.87</v>
      </c>
      <c r="N10" s="885">
        <v>0</v>
      </c>
      <c r="O10" s="885">
        <f t="shared" si="0"/>
        <v>68084.299999999988</v>
      </c>
    </row>
    <row r="11" spans="1:15">
      <c r="A11" s="669" t="s">
        <v>13</v>
      </c>
      <c r="B11" s="885">
        <v>0</v>
      </c>
      <c r="C11" s="885">
        <v>3594.46</v>
      </c>
      <c r="D11" s="885">
        <v>0</v>
      </c>
      <c r="E11" s="885">
        <v>229.88</v>
      </c>
      <c r="F11" s="885">
        <v>0</v>
      </c>
      <c r="G11" s="885">
        <v>4906.8999999999996</v>
      </c>
      <c r="H11" s="885">
        <v>2948.58</v>
      </c>
      <c r="I11" s="885">
        <v>0</v>
      </c>
      <c r="J11" s="885">
        <v>12516.149999999998</v>
      </c>
      <c r="K11" s="885">
        <v>1696.2099999999998</v>
      </c>
      <c r="L11" s="885">
        <v>10893.15</v>
      </c>
      <c r="M11" s="885">
        <v>654.13</v>
      </c>
      <c r="N11" s="885">
        <v>0</v>
      </c>
      <c r="O11" s="885">
        <f t="shared" si="0"/>
        <v>37439.459999999992</v>
      </c>
    </row>
    <row r="12" spans="1:15">
      <c r="A12" s="669" t="s">
        <v>14</v>
      </c>
      <c r="B12" s="885">
        <v>0</v>
      </c>
      <c r="C12" s="885">
        <v>0</v>
      </c>
      <c r="D12" s="885">
        <v>186.7</v>
      </c>
      <c r="E12" s="885">
        <v>1111.27</v>
      </c>
      <c r="F12" s="885">
        <v>0</v>
      </c>
      <c r="G12" s="885">
        <v>9552.16</v>
      </c>
      <c r="H12" s="885">
        <v>6678.21</v>
      </c>
      <c r="I12" s="885">
        <v>0</v>
      </c>
      <c r="J12" s="885">
        <v>58645.45</v>
      </c>
      <c r="K12" s="885">
        <v>4718.6699999999992</v>
      </c>
      <c r="L12" s="885">
        <v>51732.71</v>
      </c>
      <c r="M12" s="885">
        <v>9345.1800000000021</v>
      </c>
      <c r="N12" s="885">
        <v>0</v>
      </c>
      <c r="O12" s="885">
        <f t="shared" si="0"/>
        <v>141970.34999999998</v>
      </c>
    </row>
    <row r="13" spans="1:15">
      <c r="A13" s="669" t="s">
        <v>15</v>
      </c>
      <c r="B13" s="885">
        <v>0</v>
      </c>
      <c r="C13" s="885">
        <v>944.41000000000008</v>
      </c>
      <c r="D13" s="885">
        <v>0</v>
      </c>
      <c r="E13" s="885">
        <v>3285.23</v>
      </c>
      <c r="F13" s="885">
        <v>0</v>
      </c>
      <c r="G13" s="885">
        <v>19040.240000000002</v>
      </c>
      <c r="H13" s="885">
        <v>28440.82</v>
      </c>
      <c r="I13" s="885">
        <v>70</v>
      </c>
      <c r="J13" s="885">
        <v>209323.77</v>
      </c>
      <c r="K13" s="885">
        <v>6243.6399999999994</v>
      </c>
      <c r="L13" s="885">
        <v>91072.359999999986</v>
      </c>
      <c r="M13" s="885">
        <v>30232.560000000001</v>
      </c>
      <c r="N13" s="885">
        <v>0</v>
      </c>
      <c r="O13" s="885">
        <f t="shared" si="0"/>
        <v>388653.02999999997</v>
      </c>
    </row>
    <row r="14" spans="1:15">
      <c r="A14" s="669" t="s">
        <v>16</v>
      </c>
      <c r="B14" s="885">
        <v>0</v>
      </c>
      <c r="C14" s="885">
        <v>230.54</v>
      </c>
      <c r="D14" s="885">
        <v>1040.06</v>
      </c>
      <c r="E14" s="885">
        <v>1134.8200000000002</v>
      </c>
      <c r="F14" s="885">
        <v>0</v>
      </c>
      <c r="G14" s="885">
        <v>10718.89</v>
      </c>
      <c r="H14" s="885">
        <v>6804.18</v>
      </c>
      <c r="I14" s="885">
        <v>0</v>
      </c>
      <c r="J14" s="885">
        <v>57808.17</v>
      </c>
      <c r="K14" s="885">
        <v>13694</v>
      </c>
      <c r="L14" s="885">
        <v>35999.599999999999</v>
      </c>
      <c r="M14" s="885">
        <v>9712.83</v>
      </c>
      <c r="N14" s="885">
        <v>30000</v>
      </c>
      <c r="O14" s="885">
        <f t="shared" si="0"/>
        <v>167143.09</v>
      </c>
    </row>
    <row r="15" spans="1:15">
      <c r="A15" s="669" t="s">
        <v>52</v>
      </c>
      <c r="B15" s="885">
        <v>0</v>
      </c>
      <c r="C15" s="885">
        <v>0</v>
      </c>
      <c r="D15" s="885">
        <v>608.4</v>
      </c>
      <c r="E15" s="885">
        <v>1736.29</v>
      </c>
      <c r="F15" s="885">
        <v>0</v>
      </c>
      <c r="G15" s="885">
        <v>14423.35</v>
      </c>
      <c r="H15" s="885">
        <v>8198.7799999999988</v>
      </c>
      <c r="I15" s="885">
        <v>0</v>
      </c>
      <c r="J15" s="885">
        <v>93803.700000000012</v>
      </c>
      <c r="K15" s="885">
        <v>20261.129999999997</v>
      </c>
      <c r="L15" s="885">
        <v>63833.450000000004</v>
      </c>
      <c r="M15" s="885">
        <v>13472.349999999999</v>
      </c>
      <c r="N15" s="885">
        <v>0</v>
      </c>
      <c r="O15" s="885">
        <f t="shared" si="0"/>
        <v>216337.45000000004</v>
      </c>
    </row>
    <row r="16" spans="1:15">
      <c r="A16" s="669" t="s">
        <v>18</v>
      </c>
      <c r="B16" s="885">
        <v>0</v>
      </c>
      <c r="C16" s="885">
        <v>418.91</v>
      </c>
      <c r="D16" s="885">
        <v>0</v>
      </c>
      <c r="E16" s="885">
        <v>1671.9699999999998</v>
      </c>
      <c r="F16" s="885">
        <v>0</v>
      </c>
      <c r="G16" s="885">
        <v>107892.32</v>
      </c>
      <c r="H16" s="885">
        <v>6795.82</v>
      </c>
      <c r="I16" s="885">
        <v>0</v>
      </c>
      <c r="J16" s="885">
        <v>122984.51</v>
      </c>
      <c r="K16" s="885">
        <v>15550.119999999999</v>
      </c>
      <c r="L16" s="885">
        <v>32926.51</v>
      </c>
      <c r="M16" s="885">
        <v>6739.48</v>
      </c>
      <c r="N16" s="885">
        <v>25000</v>
      </c>
      <c r="O16" s="885">
        <f t="shared" si="0"/>
        <v>319979.64</v>
      </c>
    </row>
    <row r="17" spans="1:17">
      <c r="A17" s="669" t="s">
        <v>19</v>
      </c>
      <c r="B17" s="885">
        <v>0</v>
      </c>
      <c r="C17" s="885">
        <v>0</v>
      </c>
      <c r="D17" s="885">
        <v>0</v>
      </c>
      <c r="E17" s="885">
        <v>1318.27</v>
      </c>
      <c r="F17" s="885">
        <v>0</v>
      </c>
      <c r="G17" s="885">
        <v>3986.81</v>
      </c>
      <c r="H17" s="885">
        <v>5019.99</v>
      </c>
      <c r="I17" s="885">
        <v>0</v>
      </c>
      <c r="J17" s="885">
        <v>79803.189999999988</v>
      </c>
      <c r="K17" s="885">
        <v>12153.380000000001</v>
      </c>
      <c r="L17" s="885">
        <v>40130.31</v>
      </c>
      <c r="M17" s="885">
        <v>5683.8900000000012</v>
      </c>
      <c r="N17" s="885">
        <v>0</v>
      </c>
      <c r="O17" s="885">
        <f t="shared" si="0"/>
        <v>148095.84</v>
      </c>
    </row>
    <row r="18" spans="1:17">
      <c r="A18" s="669" t="s">
        <v>20</v>
      </c>
      <c r="B18" s="885">
        <v>0</v>
      </c>
      <c r="C18" s="885">
        <v>0</v>
      </c>
      <c r="D18" s="885">
        <v>0</v>
      </c>
      <c r="E18" s="885">
        <v>750.39</v>
      </c>
      <c r="F18" s="885">
        <v>0</v>
      </c>
      <c r="G18" s="885">
        <v>5641.17</v>
      </c>
      <c r="H18" s="885">
        <v>6124.16</v>
      </c>
      <c r="I18" s="885">
        <v>0</v>
      </c>
      <c r="J18" s="885">
        <v>44779.619999999995</v>
      </c>
      <c r="K18" s="885">
        <v>1018.68</v>
      </c>
      <c r="L18" s="885">
        <v>22813.559999999998</v>
      </c>
      <c r="M18" s="885">
        <v>4066.2099999999996</v>
      </c>
      <c r="N18" s="885">
        <v>0</v>
      </c>
      <c r="O18" s="885">
        <f t="shared" si="0"/>
        <v>85193.79</v>
      </c>
    </row>
    <row r="19" spans="1:17">
      <c r="A19" s="669" t="s">
        <v>21</v>
      </c>
      <c r="B19" s="885">
        <v>50</v>
      </c>
      <c r="C19" s="885">
        <v>1290.71</v>
      </c>
      <c r="D19" s="885">
        <v>567.69000000000005</v>
      </c>
      <c r="E19" s="885">
        <v>3985.0499999999997</v>
      </c>
      <c r="F19" s="885">
        <v>0</v>
      </c>
      <c r="G19" s="885">
        <v>23258.65</v>
      </c>
      <c r="H19" s="885">
        <v>27776.700000000004</v>
      </c>
      <c r="I19" s="885">
        <v>936.01</v>
      </c>
      <c r="J19" s="885">
        <v>271070.31000000006</v>
      </c>
      <c r="K19" s="885">
        <v>3914.6899999999996</v>
      </c>
      <c r="L19" s="885">
        <v>173628.15</v>
      </c>
      <c r="M19" s="885">
        <v>72737.930000000008</v>
      </c>
      <c r="N19" s="885">
        <v>126647.59</v>
      </c>
      <c r="O19" s="885">
        <f t="shared" si="0"/>
        <v>705863.4800000001</v>
      </c>
    </row>
    <row r="20" spans="1:17">
      <c r="A20" s="670" t="s">
        <v>22</v>
      </c>
      <c r="B20" s="885">
        <v>0</v>
      </c>
      <c r="C20" s="885">
        <v>0</v>
      </c>
      <c r="D20" s="885">
        <v>1316.46</v>
      </c>
      <c r="E20" s="885">
        <v>2228.1</v>
      </c>
      <c r="F20" s="885">
        <v>88.2</v>
      </c>
      <c r="G20" s="885">
        <v>18438.84</v>
      </c>
      <c r="H20" s="885">
        <v>15139.760000000002</v>
      </c>
      <c r="I20" s="885">
        <v>0</v>
      </c>
      <c r="J20" s="885">
        <v>119954.85</v>
      </c>
      <c r="K20" s="885">
        <v>24688.390000000003</v>
      </c>
      <c r="L20" s="885">
        <v>113436.59</v>
      </c>
      <c r="M20" s="885">
        <v>11291.24</v>
      </c>
      <c r="N20" s="885">
        <v>0</v>
      </c>
      <c r="O20" s="885">
        <f t="shared" si="0"/>
        <v>306582.43000000005</v>
      </c>
    </row>
    <row r="21" spans="1:17" ht="13.5" thickBot="1">
      <c r="A21" s="675" t="s">
        <v>7</v>
      </c>
      <c r="B21" s="886">
        <f t="shared" ref="B21:G21" si="1">SUM(B6:B20)</f>
        <v>50</v>
      </c>
      <c r="C21" s="886">
        <f t="shared" si="1"/>
        <v>10178.940000000002</v>
      </c>
      <c r="D21" s="886">
        <f t="shared" si="1"/>
        <v>4661.1000000000004</v>
      </c>
      <c r="E21" s="886">
        <f t="shared" si="1"/>
        <v>32626.899999999998</v>
      </c>
      <c r="F21" s="886">
        <f t="shared" si="1"/>
        <v>128.72</v>
      </c>
      <c r="G21" s="886">
        <f t="shared" si="1"/>
        <v>334995.44</v>
      </c>
      <c r="H21" s="886">
        <f t="shared" ref="H21:N21" si="2">SUM(H6:H20)</f>
        <v>177936.19000000003</v>
      </c>
      <c r="I21" s="886">
        <f t="shared" si="2"/>
        <v>1157.9100000000001</v>
      </c>
      <c r="J21" s="886">
        <f t="shared" si="2"/>
        <v>2104945.87</v>
      </c>
      <c r="K21" s="886">
        <f t="shared" si="2"/>
        <v>169594.82</v>
      </c>
      <c r="L21" s="886">
        <f t="shared" si="2"/>
        <v>1235122.2399999998</v>
      </c>
      <c r="M21" s="886">
        <f t="shared" si="2"/>
        <v>423360.45999999996</v>
      </c>
      <c r="N21" s="886">
        <f t="shared" si="2"/>
        <v>292835.14</v>
      </c>
      <c r="O21" s="886">
        <f>SUM(O6:O20)</f>
        <v>4787593.7299999995</v>
      </c>
      <c r="Q21" s="171"/>
    </row>
    <row r="22" spans="1:17" ht="16.5" customHeight="1" thickTop="1">
      <c r="A22" s="314" t="s">
        <v>85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</row>
  </sheetData>
  <printOptions horizontalCentered="1" verticalCentered="1"/>
  <pageMargins left="0.31496062992125984" right="0.31496062992125984" top="1.1811023622047245" bottom="1.3779527559055118" header="0.31496062992125984" footer="0.31496062992125984"/>
  <pageSetup paperSize="9" scale="67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R31"/>
  <sheetViews>
    <sheetView showGridLines="0" zoomScaleNormal="100" workbookViewId="0">
      <selection activeCell="E14" sqref="E14"/>
    </sheetView>
  </sheetViews>
  <sheetFormatPr baseColWidth="10" defaultColWidth="11.42578125" defaultRowHeight="11.25"/>
  <cols>
    <col min="1" max="1" width="20" style="70" customWidth="1"/>
    <col min="2" max="2" width="13.5703125" style="70" customWidth="1"/>
    <col min="3" max="4" width="12" style="70" customWidth="1"/>
    <col min="5" max="5" width="15.140625" style="70" customWidth="1"/>
    <col min="6" max="6" width="15.85546875" style="70" customWidth="1"/>
    <col min="7" max="7" width="11.5703125" style="70" customWidth="1"/>
    <col min="8" max="8" width="11.7109375" style="70" customWidth="1"/>
    <col min="9" max="9" width="13.5703125" style="70" customWidth="1"/>
    <col min="10" max="10" width="15.140625" style="70" customWidth="1"/>
    <col min="11" max="11" width="13.140625" style="70" customWidth="1"/>
    <col min="12" max="12" width="16.42578125" style="70" customWidth="1"/>
    <col min="13" max="13" width="13.5703125" style="70" customWidth="1"/>
    <col min="14" max="14" width="13.28515625" style="70" customWidth="1"/>
    <col min="15" max="15" width="16.140625" style="70" bestFit="1" customWidth="1"/>
    <col min="16" max="16384" width="11.42578125" style="70"/>
  </cols>
  <sheetData>
    <row r="1" spans="1:44" s="69" customFormat="1" ht="13.15" customHeight="1">
      <c r="A1" s="410" t="s">
        <v>112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44" s="69" customFormat="1" ht="22.5" customHeight="1">
      <c r="A2" s="412" t="s">
        <v>92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</row>
    <row r="3" spans="1:44" s="26" customFormat="1">
      <c r="A3" s="412" t="s">
        <v>620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</row>
    <row r="4" spans="1:44" ht="13.9" customHeight="1" thickBot="1">
      <c r="A4" s="678" t="s">
        <v>5</v>
      </c>
      <c r="B4" s="679"/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80"/>
      <c r="N4" s="681"/>
    </row>
    <row r="5" spans="1:44" ht="60" customHeight="1" thickTop="1">
      <c r="A5" s="676" t="s">
        <v>6</v>
      </c>
      <c r="B5" s="63" t="s">
        <v>430</v>
      </c>
      <c r="C5" s="163" t="s">
        <v>428</v>
      </c>
      <c r="D5" s="163" t="s">
        <v>429</v>
      </c>
      <c r="E5" s="163" t="s">
        <v>517</v>
      </c>
      <c r="F5" s="27" t="s">
        <v>432</v>
      </c>
      <c r="G5" s="27" t="s">
        <v>518</v>
      </c>
      <c r="H5" s="27" t="s">
        <v>434</v>
      </c>
      <c r="I5" s="27" t="s">
        <v>519</v>
      </c>
      <c r="J5" s="163" t="s">
        <v>520</v>
      </c>
      <c r="K5" s="28" t="s">
        <v>521</v>
      </c>
      <c r="L5" s="28" t="s">
        <v>522</v>
      </c>
      <c r="M5" s="27" t="s">
        <v>111</v>
      </c>
      <c r="N5" s="27" t="s">
        <v>7</v>
      </c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1:44" s="69" customFormat="1" ht="12.75" customHeight="1">
      <c r="A6" s="671" t="s">
        <v>8</v>
      </c>
      <c r="B6" s="671">
        <v>0</v>
      </c>
      <c r="C6" s="69">
        <v>1280.0800000000002</v>
      </c>
      <c r="D6" s="69">
        <v>0</v>
      </c>
      <c r="E6" s="69">
        <v>4772.1000000000004</v>
      </c>
      <c r="F6" s="69">
        <v>0</v>
      </c>
      <c r="G6" s="69">
        <v>11756.77</v>
      </c>
      <c r="H6" s="69">
        <v>332760.70999999996</v>
      </c>
      <c r="I6" s="69">
        <v>140</v>
      </c>
      <c r="J6" s="69">
        <v>0</v>
      </c>
      <c r="K6" s="69">
        <v>198795.66</v>
      </c>
      <c r="L6" s="69">
        <v>3676.63</v>
      </c>
      <c r="M6" s="69">
        <v>98632.97</v>
      </c>
      <c r="N6" s="69">
        <v>651814.91999999993</v>
      </c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M6" s="69">
        <f t="shared" ref="AM6:AM20" si="0">L6-Y6</f>
        <v>3676.63</v>
      </c>
      <c r="AN6" s="69">
        <f t="shared" ref="AN6:AN20" si="1">M6-Z6</f>
        <v>98632.97</v>
      </c>
      <c r="AO6" s="69" t="e">
        <f>#REF!-AA6</f>
        <v>#REF!</v>
      </c>
      <c r="AP6" s="69" t="e">
        <f>#REF!-AB6</f>
        <v>#REF!</v>
      </c>
      <c r="AQ6" s="69" t="e">
        <f>#REF!-AC6</f>
        <v>#REF!</v>
      </c>
      <c r="AR6" s="69" t="e">
        <f>#REF!-AD6</f>
        <v>#REF!</v>
      </c>
    </row>
    <row r="7" spans="1:44" s="69" customFormat="1" ht="12.75" customHeight="1">
      <c r="A7" s="71" t="s">
        <v>9</v>
      </c>
      <c r="B7" s="69">
        <v>0</v>
      </c>
      <c r="C7" s="69">
        <v>512.54999999999995</v>
      </c>
      <c r="D7" s="69">
        <v>941.79</v>
      </c>
      <c r="E7" s="69">
        <v>2120.7999999999997</v>
      </c>
      <c r="F7" s="69">
        <v>0</v>
      </c>
      <c r="G7" s="69">
        <v>7299.4900000000007</v>
      </c>
      <c r="H7" s="69">
        <v>156694.54999999999</v>
      </c>
      <c r="I7" s="69">
        <v>11.9</v>
      </c>
      <c r="J7" s="69">
        <v>4</v>
      </c>
      <c r="K7" s="69">
        <v>95283.199999999997</v>
      </c>
      <c r="L7" s="69">
        <v>276.48</v>
      </c>
      <c r="M7" s="69">
        <v>0</v>
      </c>
      <c r="N7" s="69">
        <v>263144.75999999995</v>
      </c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M7" s="69">
        <f t="shared" si="0"/>
        <v>276.48</v>
      </c>
      <c r="AN7" s="69">
        <f t="shared" si="1"/>
        <v>0</v>
      </c>
      <c r="AO7" s="69" t="e">
        <f>#REF!-AA7</f>
        <v>#REF!</v>
      </c>
      <c r="AP7" s="69" t="e">
        <f>#REF!-AB7</f>
        <v>#REF!</v>
      </c>
      <c r="AQ7" s="69" t="e">
        <f>#REF!-AC7</f>
        <v>#REF!</v>
      </c>
      <c r="AR7" s="69" t="e">
        <f>#REF!-AD7</f>
        <v>#REF!</v>
      </c>
    </row>
    <row r="8" spans="1:44" s="69" customFormat="1" ht="12.75" customHeight="1">
      <c r="A8" s="71" t="s">
        <v>10</v>
      </c>
      <c r="B8" s="69">
        <v>0</v>
      </c>
      <c r="C8" s="69">
        <v>1577.7</v>
      </c>
      <c r="D8" s="69">
        <v>0</v>
      </c>
      <c r="E8" s="69">
        <v>6972.92</v>
      </c>
      <c r="F8" s="69">
        <v>0</v>
      </c>
      <c r="G8" s="69">
        <v>38368.03</v>
      </c>
      <c r="H8" s="69">
        <v>428672.98000000004</v>
      </c>
      <c r="I8" s="69">
        <v>0</v>
      </c>
      <c r="J8" s="69">
        <v>0</v>
      </c>
      <c r="K8" s="69">
        <v>256180.21999999997</v>
      </c>
      <c r="L8" s="69">
        <v>293.57</v>
      </c>
      <c r="M8" s="69">
        <v>0</v>
      </c>
      <c r="N8" s="69">
        <v>732065.42</v>
      </c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M8" s="69">
        <f t="shared" si="0"/>
        <v>293.57</v>
      </c>
      <c r="AN8" s="69">
        <f t="shared" si="1"/>
        <v>0</v>
      </c>
      <c r="AO8" s="69" t="e">
        <f>#REF!-AA8</f>
        <v>#REF!</v>
      </c>
      <c r="AP8" s="69" t="e">
        <f>#REF!-AB8</f>
        <v>#REF!</v>
      </c>
      <c r="AQ8" s="69" t="e">
        <f>#REF!-AC8</f>
        <v>#REF!</v>
      </c>
      <c r="AR8" s="69" t="e">
        <f>#REF!-AD8</f>
        <v>#REF!</v>
      </c>
    </row>
    <row r="9" spans="1:44" s="69" customFormat="1" ht="12.75" customHeight="1">
      <c r="A9" s="71" t="s">
        <v>11</v>
      </c>
      <c r="B9" s="69">
        <v>0</v>
      </c>
      <c r="C9" s="69">
        <v>210.37</v>
      </c>
      <c r="D9" s="69">
        <v>0</v>
      </c>
      <c r="E9" s="69">
        <v>827.49</v>
      </c>
      <c r="F9" s="69">
        <v>0</v>
      </c>
      <c r="G9" s="69">
        <v>2277.1499999999996</v>
      </c>
      <c r="H9" s="69">
        <v>58732.55</v>
      </c>
      <c r="I9" s="69">
        <v>0</v>
      </c>
      <c r="J9" s="69">
        <v>0</v>
      </c>
      <c r="K9" s="69">
        <v>29094.32</v>
      </c>
      <c r="L9" s="69">
        <v>20</v>
      </c>
      <c r="M9" s="69">
        <v>0</v>
      </c>
      <c r="N9" s="69">
        <v>91161.88</v>
      </c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M9" s="69">
        <f t="shared" si="0"/>
        <v>20</v>
      </c>
      <c r="AN9" s="69">
        <f t="shared" si="1"/>
        <v>0</v>
      </c>
      <c r="AO9" s="69" t="e">
        <f>#REF!-AA9</f>
        <v>#REF!</v>
      </c>
      <c r="AP9" s="69" t="e">
        <f>#REF!-AB9</f>
        <v>#REF!</v>
      </c>
      <c r="AQ9" s="69" t="e">
        <f>#REF!-AC9</f>
        <v>#REF!</v>
      </c>
      <c r="AR9" s="69" t="e">
        <f>#REF!-AD9</f>
        <v>#REF!</v>
      </c>
    </row>
    <row r="10" spans="1:44" s="69" customFormat="1" ht="12.75" customHeight="1">
      <c r="A10" s="71" t="s">
        <v>12</v>
      </c>
      <c r="B10" s="69">
        <v>0</v>
      </c>
      <c r="C10" s="69">
        <v>119.21000000000001</v>
      </c>
      <c r="D10" s="69">
        <v>0</v>
      </c>
      <c r="E10" s="69">
        <v>482.32</v>
      </c>
      <c r="F10" s="69">
        <v>0</v>
      </c>
      <c r="G10" s="69">
        <v>3682.7499999999995</v>
      </c>
      <c r="H10" s="69">
        <v>27792.55</v>
      </c>
      <c r="I10" s="69">
        <v>0</v>
      </c>
      <c r="J10" s="69">
        <v>0</v>
      </c>
      <c r="K10" s="69">
        <v>19302.45</v>
      </c>
      <c r="L10" s="69">
        <v>0</v>
      </c>
      <c r="M10" s="69">
        <v>0</v>
      </c>
      <c r="N10" s="69">
        <v>51379.28</v>
      </c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M10" s="69">
        <f t="shared" si="0"/>
        <v>0</v>
      </c>
      <c r="AN10" s="69">
        <f t="shared" si="1"/>
        <v>0</v>
      </c>
      <c r="AO10" s="69" t="e">
        <f>#REF!-AA10</f>
        <v>#REF!</v>
      </c>
      <c r="AP10" s="69" t="e">
        <f>#REF!-AB10</f>
        <v>#REF!</v>
      </c>
      <c r="AQ10" s="69" t="e">
        <f>#REF!-AC10</f>
        <v>#REF!</v>
      </c>
      <c r="AR10" s="69" t="e">
        <f>#REF!-AD10</f>
        <v>#REF!</v>
      </c>
    </row>
    <row r="11" spans="1:44" s="69" customFormat="1" ht="12.75" customHeight="1">
      <c r="A11" s="71" t="s">
        <v>13</v>
      </c>
      <c r="B11" s="69">
        <v>0</v>
      </c>
      <c r="C11" s="69">
        <v>61.31</v>
      </c>
      <c r="D11" s="69">
        <v>0</v>
      </c>
      <c r="E11" s="69">
        <v>229.88</v>
      </c>
      <c r="F11" s="69">
        <v>0</v>
      </c>
      <c r="G11" s="69">
        <v>2948.58</v>
      </c>
      <c r="H11" s="69">
        <v>12516.149999999998</v>
      </c>
      <c r="I11" s="69">
        <v>0</v>
      </c>
      <c r="J11" s="69">
        <v>0</v>
      </c>
      <c r="K11" s="69">
        <v>10893.15</v>
      </c>
      <c r="L11" s="69">
        <v>0</v>
      </c>
      <c r="M11" s="69">
        <v>0</v>
      </c>
      <c r="N11" s="69">
        <v>26649.07</v>
      </c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M11" s="69">
        <f t="shared" si="0"/>
        <v>0</v>
      </c>
      <c r="AN11" s="69">
        <f t="shared" si="1"/>
        <v>0</v>
      </c>
      <c r="AO11" s="69" t="e">
        <f>#REF!-AA11</f>
        <v>#REF!</v>
      </c>
      <c r="AP11" s="69" t="e">
        <f>#REF!-AB11</f>
        <v>#REF!</v>
      </c>
      <c r="AQ11" s="69" t="e">
        <f>#REF!-AC11</f>
        <v>#REF!</v>
      </c>
      <c r="AR11" s="69" t="e">
        <f>#REF!-AD11</f>
        <v>#REF!</v>
      </c>
    </row>
    <row r="12" spans="1:44" s="69" customFormat="1" ht="12.75" customHeight="1">
      <c r="A12" s="71" t="s">
        <v>14</v>
      </c>
      <c r="B12" s="69">
        <v>0</v>
      </c>
      <c r="C12" s="69">
        <v>0</v>
      </c>
      <c r="D12" s="69">
        <v>186.7</v>
      </c>
      <c r="E12" s="69">
        <v>1111.27</v>
      </c>
      <c r="F12" s="69">
        <v>0</v>
      </c>
      <c r="G12" s="69">
        <v>6678.21</v>
      </c>
      <c r="H12" s="69">
        <v>58645.45</v>
      </c>
      <c r="I12" s="69">
        <v>0</v>
      </c>
      <c r="J12" s="69">
        <v>167.42000000000002</v>
      </c>
      <c r="K12" s="69">
        <v>51732.71</v>
      </c>
      <c r="L12" s="69">
        <v>34</v>
      </c>
      <c r="M12" s="69">
        <v>0</v>
      </c>
      <c r="N12" s="69">
        <v>118555.76000000001</v>
      </c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M12" s="69">
        <f t="shared" si="0"/>
        <v>34</v>
      </c>
      <c r="AN12" s="69">
        <f t="shared" si="1"/>
        <v>0</v>
      </c>
      <c r="AO12" s="69" t="e">
        <f>#REF!-AA12</f>
        <v>#REF!</v>
      </c>
      <c r="AP12" s="69" t="e">
        <f>#REF!-AB12</f>
        <v>#REF!</v>
      </c>
      <c r="AQ12" s="69" t="e">
        <f>#REF!-AC12</f>
        <v>#REF!</v>
      </c>
      <c r="AR12" s="69" t="e">
        <f>#REF!-AD12</f>
        <v>#REF!</v>
      </c>
    </row>
    <row r="13" spans="1:44" s="69" customFormat="1" ht="12.75" customHeight="1">
      <c r="A13" s="71" t="s">
        <v>15</v>
      </c>
      <c r="B13" s="69">
        <v>0</v>
      </c>
      <c r="C13" s="69">
        <v>944.41000000000008</v>
      </c>
      <c r="D13" s="69">
        <v>0</v>
      </c>
      <c r="E13" s="69">
        <v>3285.23</v>
      </c>
      <c r="F13" s="69">
        <v>0</v>
      </c>
      <c r="G13" s="69">
        <v>28440.82</v>
      </c>
      <c r="H13" s="69">
        <v>209323.77</v>
      </c>
      <c r="I13" s="69">
        <v>70</v>
      </c>
      <c r="J13" s="69">
        <v>0</v>
      </c>
      <c r="K13" s="69">
        <v>91072.359999999986</v>
      </c>
      <c r="L13" s="69">
        <v>187.79</v>
      </c>
      <c r="M13" s="69">
        <v>0</v>
      </c>
      <c r="N13" s="69">
        <v>333324.37999999995</v>
      </c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M13" s="69">
        <f t="shared" si="0"/>
        <v>187.79</v>
      </c>
      <c r="AN13" s="69">
        <f t="shared" si="1"/>
        <v>0</v>
      </c>
      <c r="AO13" s="69" t="e">
        <f>#REF!-AA13</f>
        <v>#REF!</v>
      </c>
      <c r="AP13" s="69" t="e">
        <f>#REF!-AB13</f>
        <v>#REF!</v>
      </c>
      <c r="AQ13" s="69" t="e">
        <f>#REF!-AC13</f>
        <v>#REF!</v>
      </c>
      <c r="AR13" s="69" t="e">
        <f>#REF!-AD13</f>
        <v>#REF!</v>
      </c>
    </row>
    <row r="14" spans="1:44" s="69" customFormat="1" ht="12.75" customHeight="1">
      <c r="A14" s="71" t="s">
        <v>16</v>
      </c>
      <c r="B14" s="69">
        <v>0</v>
      </c>
      <c r="C14" s="69">
        <v>230.54</v>
      </c>
      <c r="D14" s="69">
        <v>1040.06</v>
      </c>
      <c r="E14" s="69">
        <v>1134.8200000000002</v>
      </c>
      <c r="F14" s="69">
        <v>0</v>
      </c>
      <c r="G14" s="69">
        <v>6804.18</v>
      </c>
      <c r="H14" s="69">
        <v>57808.17</v>
      </c>
      <c r="I14" s="69">
        <v>0</v>
      </c>
      <c r="J14" s="69">
        <v>60</v>
      </c>
      <c r="K14" s="69">
        <v>35999.599999999999</v>
      </c>
      <c r="L14" s="69">
        <v>104.6</v>
      </c>
      <c r="M14" s="69">
        <v>0</v>
      </c>
      <c r="N14" s="69">
        <v>103181.97</v>
      </c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M14" s="69">
        <f t="shared" si="0"/>
        <v>104.6</v>
      </c>
      <c r="AN14" s="69">
        <f t="shared" si="1"/>
        <v>0</v>
      </c>
      <c r="AO14" s="69" t="e">
        <f>#REF!-AA14</f>
        <v>#REF!</v>
      </c>
      <c r="AP14" s="69" t="e">
        <f>#REF!-AB14</f>
        <v>#REF!</v>
      </c>
      <c r="AQ14" s="69" t="e">
        <f>#REF!-AC14</f>
        <v>#REF!</v>
      </c>
      <c r="AR14" s="69" t="e">
        <f>#REF!-AD14</f>
        <v>#REF!</v>
      </c>
    </row>
    <row r="15" spans="1:44" s="69" customFormat="1" ht="12.75" customHeight="1">
      <c r="A15" s="71" t="s">
        <v>52</v>
      </c>
      <c r="B15" s="69">
        <v>0</v>
      </c>
      <c r="C15" s="69">
        <v>0</v>
      </c>
      <c r="D15" s="69">
        <v>608.4</v>
      </c>
      <c r="E15" s="69">
        <v>1736.29</v>
      </c>
      <c r="F15" s="69">
        <v>0</v>
      </c>
      <c r="G15" s="69">
        <v>8198.7799999999988</v>
      </c>
      <c r="H15" s="69">
        <v>93803.700000000012</v>
      </c>
      <c r="I15" s="69">
        <v>0</v>
      </c>
      <c r="J15" s="69">
        <v>0</v>
      </c>
      <c r="K15" s="69">
        <v>63833.450000000004</v>
      </c>
      <c r="L15" s="69">
        <v>24</v>
      </c>
      <c r="M15" s="69">
        <v>0</v>
      </c>
      <c r="N15" s="69">
        <v>168204.62000000002</v>
      </c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M15" s="69">
        <f t="shared" si="0"/>
        <v>24</v>
      </c>
      <c r="AN15" s="69">
        <f t="shared" si="1"/>
        <v>0</v>
      </c>
      <c r="AO15" s="69" t="e">
        <f>#REF!-AA15</f>
        <v>#REF!</v>
      </c>
      <c r="AP15" s="69" t="e">
        <f>#REF!-AB15</f>
        <v>#REF!</v>
      </c>
      <c r="AQ15" s="69" t="e">
        <f>#REF!-AC15</f>
        <v>#REF!</v>
      </c>
      <c r="AR15" s="69" t="e">
        <f>#REF!-AD15</f>
        <v>#REF!</v>
      </c>
    </row>
    <row r="16" spans="1:44" s="69" customFormat="1" ht="12.75" customHeight="1">
      <c r="A16" s="71" t="s">
        <v>18</v>
      </c>
      <c r="B16" s="69">
        <v>0</v>
      </c>
      <c r="C16" s="69">
        <v>418.91</v>
      </c>
      <c r="D16" s="69">
        <v>0</v>
      </c>
      <c r="E16" s="69">
        <v>1671.9699999999998</v>
      </c>
      <c r="F16" s="69">
        <v>0</v>
      </c>
      <c r="G16" s="69">
        <v>6795.82</v>
      </c>
      <c r="H16" s="69">
        <v>122984.51</v>
      </c>
      <c r="I16" s="69">
        <v>0</v>
      </c>
      <c r="J16" s="69">
        <v>0</v>
      </c>
      <c r="K16" s="69">
        <v>32926.51</v>
      </c>
      <c r="L16" s="69">
        <v>0</v>
      </c>
      <c r="M16" s="69">
        <v>25000</v>
      </c>
      <c r="N16" s="69">
        <v>189797.72</v>
      </c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M16" s="69">
        <f t="shared" si="0"/>
        <v>0</v>
      </c>
      <c r="AN16" s="69">
        <f t="shared" si="1"/>
        <v>25000</v>
      </c>
      <c r="AO16" s="69" t="e">
        <f>#REF!-AA16</f>
        <v>#REF!</v>
      </c>
      <c r="AP16" s="69" t="e">
        <f>#REF!-AB16</f>
        <v>#REF!</v>
      </c>
      <c r="AQ16" s="69" t="e">
        <f>#REF!-AC16</f>
        <v>#REF!</v>
      </c>
      <c r="AR16" s="69" t="e">
        <f>#REF!-AD16</f>
        <v>#REF!</v>
      </c>
    </row>
    <row r="17" spans="1:44" s="69" customFormat="1" ht="12.75" customHeight="1">
      <c r="A17" s="71" t="s">
        <v>19</v>
      </c>
      <c r="B17" s="69">
        <v>0</v>
      </c>
      <c r="C17" s="69">
        <v>0</v>
      </c>
      <c r="D17" s="69">
        <v>0</v>
      </c>
      <c r="E17" s="69">
        <v>1318.27</v>
      </c>
      <c r="F17" s="69">
        <v>0</v>
      </c>
      <c r="G17" s="69">
        <v>4994.99</v>
      </c>
      <c r="H17" s="69">
        <v>79803.189999999988</v>
      </c>
      <c r="I17" s="69">
        <v>0</v>
      </c>
      <c r="J17" s="69">
        <v>0</v>
      </c>
      <c r="K17" s="69">
        <v>40130.31</v>
      </c>
      <c r="L17" s="69">
        <v>0.7</v>
      </c>
      <c r="M17" s="69">
        <v>0</v>
      </c>
      <c r="N17" s="69">
        <v>126247.45999999998</v>
      </c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M17" s="69">
        <f t="shared" si="0"/>
        <v>0.7</v>
      </c>
      <c r="AN17" s="69">
        <f t="shared" si="1"/>
        <v>0</v>
      </c>
      <c r="AO17" s="69" t="e">
        <f>#REF!-AA17</f>
        <v>#REF!</v>
      </c>
      <c r="AP17" s="69" t="e">
        <f>#REF!-AB17</f>
        <v>#REF!</v>
      </c>
      <c r="AQ17" s="69" t="e">
        <f>#REF!-AC17</f>
        <v>#REF!</v>
      </c>
      <c r="AR17" s="69" t="e">
        <f>#REF!-AD17</f>
        <v>#REF!</v>
      </c>
    </row>
    <row r="18" spans="1:44" s="69" customFormat="1" ht="12.75" customHeight="1">
      <c r="A18" s="71" t="s">
        <v>20</v>
      </c>
      <c r="B18" s="69">
        <v>0</v>
      </c>
      <c r="C18" s="69">
        <v>0</v>
      </c>
      <c r="D18" s="69">
        <v>0</v>
      </c>
      <c r="E18" s="69">
        <v>750.39</v>
      </c>
      <c r="F18" s="69">
        <v>0</v>
      </c>
      <c r="G18" s="69">
        <v>6124.16</v>
      </c>
      <c r="H18" s="69">
        <v>44779.619999999995</v>
      </c>
      <c r="I18" s="69">
        <v>0</v>
      </c>
      <c r="J18" s="69">
        <v>0</v>
      </c>
      <c r="K18" s="69">
        <v>22813.559999999998</v>
      </c>
      <c r="L18" s="69">
        <v>0</v>
      </c>
      <c r="M18" s="69">
        <v>0</v>
      </c>
      <c r="N18" s="69">
        <v>74467.73</v>
      </c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M18" s="69">
        <f t="shared" si="0"/>
        <v>0</v>
      </c>
      <c r="AN18" s="69">
        <f t="shared" si="1"/>
        <v>0</v>
      </c>
      <c r="AO18" s="69" t="e">
        <f>#REF!-AA18</f>
        <v>#REF!</v>
      </c>
      <c r="AP18" s="69" t="e">
        <f>#REF!-AB18</f>
        <v>#REF!</v>
      </c>
      <c r="AQ18" s="69" t="e">
        <f>#REF!-AC18</f>
        <v>#REF!</v>
      </c>
      <c r="AR18" s="69" t="e">
        <f>#REF!-AD18</f>
        <v>#REF!</v>
      </c>
    </row>
    <row r="19" spans="1:44" s="69" customFormat="1" ht="12.75" customHeight="1">
      <c r="A19" s="71" t="s">
        <v>21</v>
      </c>
      <c r="B19" s="69">
        <v>50</v>
      </c>
      <c r="C19" s="69">
        <v>1290.71</v>
      </c>
      <c r="D19" s="69">
        <v>567.69000000000005</v>
      </c>
      <c r="E19" s="69">
        <v>3985.0499999999997</v>
      </c>
      <c r="F19" s="69">
        <v>31.38</v>
      </c>
      <c r="G19" s="69">
        <v>27776.700000000004</v>
      </c>
      <c r="H19" s="69">
        <v>269170.31000000006</v>
      </c>
      <c r="I19" s="69">
        <v>936.01</v>
      </c>
      <c r="J19" s="69">
        <v>126</v>
      </c>
      <c r="K19" s="69">
        <v>173628.15</v>
      </c>
      <c r="L19" s="69">
        <v>275.94</v>
      </c>
      <c r="M19" s="69">
        <v>126647.59</v>
      </c>
      <c r="N19" s="69">
        <v>604485.53000000014</v>
      </c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M19" s="69">
        <f t="shared" si="0"/>
        <v>275.94</v>
      </c>
      <c r="AN19" s="69">
        <f t="shared" si="1"/>
        <v>126647.59</v>
      </c>
      <c r="AO19" s="69" t="e">
        <f>#REF!-AA19</f>
        <v>#REF!</v>
      </c>
      <c r="AP19" s="69" t="e">
        <f>#REF!-AB19</f>
        <v>#REF!</v>
      </c>
      <c r="AQ19" s="69" t="e">
        <f>#REF!-AC19</f>
        <v>#REF!</v>
      </c>
      <c r="AR19" s="69" t="e">
        <f>#REF!-AD19</f>
        <v>#REF!</v>
      </c>
    </row>
    <row r="20" spans="1:44" s="69" customFormat="1" ht="12.75" customHeight="1">
      <c r="A20" s="677" t="s">
        <v>22</v>
      </c>
      <c r="B20" s="69">
        <v>0</v>
      </c>
      <c r="C20" s="69">
        <v>0</v>
      </c>
      <c r="D20" s="69">
        <v>1316.46</v>
      </c>
      <c r="E20" s="69">
        <v>2228.1</v>
      </c>
      <c r="F20" s="69">
        <v>0</v>
      </c>
      <c r="G20" s="69">
        <v>15139.760000000002</v>
      </c>
      <c r="H20" s="69">
        <v>119954.85</v>
      </c>
      <c r="I20" s="69">
        <v>0</v>
      </c>
      <c r="J20" s="69">
        <v>0</v>
      </c>
      <c r="K20" s="69">
        <v>113436.59</v>
      </c>
      <c r="L20" s="69">
        <v>77</v>
      </c>
      <c r="M20" s="69">
        <v>0</v>
      </c>
      <c r="N20" s="69">
        <v>252152.76</v>
      </c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M20" s="69">
        <f t="shared" si="0"/>
        <v>77</v>
      </c>
      <c r="AN20" s="69">
        <f t="shared" si="1"/>
        <v>0</v>
      </c>
      <c r="AO20" s="69" t="e">
        <f>#REF!-AA20</f>
        <v>#REF!</v>
      </c>
      <c r="AP20" s="69" t="e">
        <f>#REF!-AB20</f>
        <v>#REF!</v>
      </c>
      <c r="AQ20" s="69" t="e">
        <f>#REF!-AC20</f>
        <v>#REF!</v>
      </c>
      <c r="AR20" s="69" t="e">
        <f>#REF!-AD20</f>
        <v>#REF!</v>
      </c>
    </row>
    <row r="21" spans="1:44" s="69" customFormat="1" ht="21" customHeight="1" thickBot="1">
      <c r="A21" s="683" t="s">
        <v>7</v>
      </c>
      <c r="B21" s="788">
        <v>50</v>
      </c>
      <c r="C21" s="788">
        <v>6645.79</v>
      </c>
      <c r="D21" s="788">
        <v>4661.1000000000004</v>
      </c>
      <c r="E21" s="788">
        <v>32626.899999999998</v>
      </c>
      <c r="F21" s="788">
        <v>31.38</v>
      </c>
      <c r="G21" s="788">
        <v>177286.19000000003</v>
      </c>
      <c r="H21" s="788">
        <v>2073443.06</v>
      </c>
      <c r="I21" s="788">
        <v>1157.9100000000001</v>
      </c>
      <c r="J21" s="788">
        <v>357.42</v>
      </c>
      <c r="K21" s="788">
        <v>1235122.2399999998</v>
      </c>
      <c r="L21" s="788">
        <v>4970.71</v>
      </c>
      <c r="M21" s="788">
        <v>250280.56</v>
      </c>
      <c r="N21" s="788">
        <v>3786633.2600000007</v>
      </c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M21" s="69">
        <f>K21-Y21</f>
        <v>1235122.2399999998</v>
      </c>
      <c r="AN21" s="69">
        <f>L21-Z21</f>
        <v>4970.71</v>
      </c>
      <c r="AO21" s="69">
        <f>M21-AA21</f>
        <v>250280.56</v>
      </c>
      <c r="AP21" s="69" t="e">
        <f>#REF!-AB21</f>
        <v>#REF!</v>
      </c>
      <c r="AQ21" s="69" t="e">
        <f>#REF!-AC21</f>
        <v>#REF!</v>
      </c>
      <c r="AR21" s="69" t="e">
        <f>#REF!-AD21</f>
        <v>#REF!</v>
      </c>
    </row>
    <row r="22" spans="1:44" s="69" customFormat="1" ht="12" thickTop="1">
      <c r="A22" s="317" t="s">
        <v>85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</row>
    <row r="23" spans="1:44" s="69" customFormat="1"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1:44" s="69" customFormat="1"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</row>
    <row r="25" spans="1:44" s="69" customFormat="1"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</row>
    <row r="26" spans="1:44" s="69" customFormat="1"/>
    <row r="27" spans="1:44" s="69" customFormat="1"/>
    <row r="28" spans="1:44" s="69" customFormat="1"/>
    <row r="29" spans="1:44" s="69" customFormat="1"/>
    <row r="30" spans="1:44" s="69" customFormat="1"/>
    <row r="31" spans="1:44" s="69" customFormat="1"/>
  </sheetData>
  <printOptions horizontalCentered="1" verticalCentered="1"/>
  <pageMargins left="0.19685039370078741" right="0.19685039370078741" top="1.5748031496062993" bottom="1.5748031496062993" header="0" footer="0"/>
  <pageSetup paperSize="9" scale="77" orientation="landscape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02"/>
  <sheetViews>
    <sheetView showGridLines="0" zoomScaleNormal="100" workbookViewId="0">
      <selection activeCell="C9" sqref="C9"/>
    </sheetView>
  </sheetViews>
  <sheetFormatPr baseColWidth="10" defaultColWidth="11.42578125" defaultRowHeight="11.25"/>
  <cols>
    <col min="1" max="1" width="19.5703125" style="70" customWidth="1"/>
    <col min="2" max="2" width="17.85546875" style="70" customWidth="1"/>
    <col min="3" max="4" width="16" style="70" customWidth="1"/>
    <col min="5" max="5" width="19.85546875" style="70" customWidth="1"/>
    <col min="6" max="6" width="11.42578125" style="70" customWidth="1"/>
    <col min="7" max="255" width="11.42578125" style="70"/>
    <col min="256" max="256" width="19.5703125" style="70" customWidth="1"/>
    <col min="257" max="257" width="12.85546875" style="70" customWidth="1"/>
    <col min="258" max="258" width="15.42578125" style="70" customWidth="1"/>
    <col min="259" max="259" width="17.85546875" style="70" customWidth="1"/>
    <col min="260" max="260" width="13.85546875" style="70" customWidth="1"/>
    <col min="261" max="261" width="12" style="70" customWidth="1"/>
    <col min="262" max="511" width="11.42578125" style="70"/>
    <col min="512" max="512" width="19.5703125" style="70" customWidth="1"/>
    <col min="513" max="513" width="12.85546875" style="70" customWidth="1"/>
    <col min="514" max="514" width="15.42578125" style="70" customWidth="1"/>
    <col min="515" max="515" width="17.85546875" style="70" customWidth="1"/>
    <col min="516" max="516" width="13.85546875" style="70" customWidth="1"/>
    <col min="517" max="517" width="12" style="70" customWidth="1"/>
    <col min="518" max="767" width="11.42578125" style="70"/>
    <col min="768" max="768" width="19.5703125" style="70" customWidth="1"/>
    <col min="769" max="769" width="12.85546875" style="70" customWidth="1"/>
    <col min="770" max="770" width="15.42578125" style="70" customWidth="1"/>
    <col min="771" max="771" width="17.85546875" style="70" customWidth="1"/>
    <col min="772" max="772" width="13.85546875" style="70" customWidth="1"/>
    <col min="773" max="773" width="12" style="70" customWidth="1"/>
    <col min="774" max="1023" width="11.42578125" style="70"/>
    <col min="1024" max="1024" width="19.5703125" style="70" customWidth="1"/>
    <col min="1025" max="1025" width="12.85546875" style="70" customWidth="1"/>
    <col min="1026" max="1026" width="15.42578125" style="70" customWidth="1"/>
    <col min="1027" max="1027" width="17.85546875" style="70" customWidth="1"/>
    <col min="1028" max="1028" width="13.85546875" style="70" customWidth="1"/>
    <col min="1029" max="1029" width="12" style="70" customWidth="1"/>
    <col min="1030" max="1279" width="11.42578125" style="70"/>
    <col min="1280" max="1280" width="19.5703125" style="70" customWidth="1"/>
    <col min="1281" max="1281" width="12.85546875" style="70" customWidth="1"/>
    <col min="1282" max="1282" width="15.42578125" style="70" customWidth="1"/>
    <col min="1283" max="1283" width="17.85546875" style="70" customWidth="1"/>
    <col min="1284" max="1284" width="13.85546875" style="70" customWidth="1"/>
    <col min="1285" max="1285" width="12" style="70" customWidth="1"/>
    <col min="1286" max="1535" width="11.42578125" style="70"/>
    <col min="1536" max="1536" width="19.5703125" style="70" customWidth="1"/>
    <col min="1537" max="1537" width="12.85546875" style="70" customWidth="1"/>
    <col min="1538" max="1538" width="15.42578125" style="70" customWidth="1"/>
    <col min="1539" max="1539" width="17.85546875" style="70" customWidth="1"/>
    <col min="1540" max="1540" width="13.85546875" style="70" customWidth="1"/>
    <col min="1541" max="1541" width="12" style="70" customWidth="1"/>
    <col min="1542" max="1791" width="11.42578125" style="70"/>
    <col min="1792" max="1792" width="19.5703125" style="70" customWidth="1"/>
    <col min="1793" max="1793" width="12.85546875" style="70" customWidth="1"/>
    <col min="1794" max="1794" width="15.42578125" style="70" customWidth="1"/>
    <col min="1795" max="1795" width="17.85546875" style="70" customWidth="1"/>
    <col min="1796" max="1796" width="13.85546875" style="70" customWidth="1"/>
    <col min="1797" max="1797" width="12" style="70" customWidth="1"/>
    <col min="1798" max="2047" width="11.42578125" style="70"/>
    <col min="2048" max="2048" width="19.5703125" style="70" customWidth="1"/>
    <col min="2049" max="2049" width="12.85546875" style="70" customWidth="1"/>
    <col min="2050" max="2050" width="15.42578125" style="70" customWidth="1"/>
    <col min="2051" max="2051" width="17.85546875" style="70" customWidth="1"/>
    <col min="2052" max="2052" width="13.85546875" style="70" customWidth="1"/>
    <col min="2053" max="2053" width="12" style="70" customWidth="1"/>
    <col min="2054" max="2303" width="11.42578125" style="70"/>
    <col min="2304" max="2304" width="19.5703125" style="70" customWidth="1"/>
    <col min="2305" max="2305" width="12.85546875" style="70" customWidth="1"/>
    <col min="2306" max="2306" width="15.42578125" style="70" customWidth="1"/>
    <col min="2307" max="2307" width="17.85546875" style="70" customWidth="1"/>
    <col min="2308" max="2308" width="13.85546875" style="70" customWidth="1"/>
    <col min="2309" max="2309" width="12" style="70" customWidth="1"/>
    <col min="2310" max="2559" width="11.42578125" style="70"/>
    <col min="2560" max="2560" width="19.5703125" style="70" customWidth="1"/>
    <col min="2561" max="2561" width="12.85546875" style="70" customWidth="1"/>
    <col min="2562" max="2562" width="15.42578125" style="70" customWidth="1"/>
    <col min="2563" max="2563" width="17.85546875" style="70" customWidth="1"/>
    <col min="2564" max="2564" width="13.85546875" style="70" customWidth="1"/>
    <col min="2565" max="2565" width="12" style="70" customWidth="1"/>
    <col min="2566" max="2815" width="11.42578125" style="70"/>
    <col min="2816" max="2816" width="19.5703125" style="70" customWidth="1"/>
    <col min="2817" max="2817" width="12.85546875" style="70" customWidth="1"/>
    <col min="2818" max="2818" width="15.42578125" style="70" customWidth="1"/>
    <col min="2819" max="2819" width="17.85546875" style="70" customWidth="1"/>
    <col min="2820" max="2820" width="13.85546875" style="70" customWidth="1"/>
    <col min="2821" max="2821" width="12" style="70" customWidth="1"/>
    <col min="2822" max="3071" width="11.42578125" style="70"/>
    <col min="3072" max="3072" width="19.5703125" style="70" customWidth="1"/>
    <col min="3073" max="3073" width="12.85546875" style="70" customWidth="1"/>
    <col min="3074" max="3074" width="15.42578125" style="70" customWidth="1"/>
    <col min="3075" max="3075" width="17.85546875" style="70" customWidth="1"/>
    <col min="3076" max="3076" width="13.85546875" style="70" customWidth="1"/>
    <col min="3077" max="3077" width="12" style="70" customWidth="1"/>
    <col min="3078" max="3327" width="11.42578125" style="70"/>
    <col min="3328" max="3328" width="19.5703125" style="70" customWidth="1"/>
    <col min="3329" max="3329" width="12.85546875" style="70" customWidth="1"/>
    <col min="3330" max="3330" width="15.42578125" style="70" customWidth="1"/>
    <col min="3331" max="3331" width="17.85546875" style="70" customWidth="1"/>
    <col min="3332" max="3332" width="13.85546875" style="70" customWidth="1"/>
    <col min="3333" max="3333" width="12" style="70" customWidth="1"/>
    <col min="3334" max="3583" width="11.42578125" style="70"/>
    <col min="3584" max="3584" width="19.5703125" style="70" customWidth="1"/>
    <col min="3585" max="3585" width="12.85546875" style="70" customWidth="1"/>
    <col min="3586" max="3586" width="15.42578125" style="70" customWidth="1"/>
    <col min="3587" max="3587" width="17.85546875" style="70" customWidth="1"/>
    <col min="3588" max="3588" width="13.85546875" style="70" customWidth="1"/>
    <col min="3589" max="3589" width="12" style="70" customWidth="1"/>
    <col min="3590" max="3839" width="11.42578125" style="70"/>
    <col min="3840" max="3840" width="19.5703125" style="70" customWidth="1"/>
    <col min="3841" max="3841" width="12.85546875" style="70" customWidth="1"/>
    <col min="3842" max="3842" width="15.42578125" style="70" customWidth="1"/>
    <col min="3843" max="3843" width="17.85546875" style="70" customWidth="1"/>
    <col min="3844" max="3844" width="13.85546875" style="70" customWidth="1"/>
    <col min="3845" max="3845" width="12" style="70" customWidth="1"/>
    <col min="3846" max="4095" width="11.42578125" style="70"/>
    <col min="4096" max="4096" width="19.5703125" style="70" customWidth="1"/>
    <col min="4097" max="4097" width="12.85546875" style="70" customWidth="1"/>
    <col min="4098" max="4098" width="15.42578125" style="70" customWidth="1"/>
    <col min="4099" max="4099" width="17.85546875" style="70" customWidth="1"/>
    <col min="4100" max="4100" width="13.85546875" style="70" customWidth="1"/>
    <col min="4101" max="4101" width="12" style="70" customWidth="1"/>
    <col min="4102" max="4351" width="11.42578125" style="70"/>
    <col min="4352" max="4352" width="19.5703125" style="70" customWidth="1"/>
    <col min="4353" max="4353" width="12.85546875" style="70" customWidth="1"/>
    <col min="4354" max="4354" width="15.42578125" style="70" customWidth="1"/>
    <col min="4355" max="4355" width="17.85546875" style="70" customWidth="1"/>
    <col min="4356" max="4356" width="13.85546875" style="70" customWidth="1"/>
    <col min="4357" max="4357" width="12" style="70" customWidth="1"/>
    <col min="4358" max="4607" width="11.42578125" style="70"/>
    <col min="4608" max="4608" width="19.5703125" style="70" customWidth="1"/>
    <col min="4609" max="4609" width="12.85546875" style="70" customWidth="1"/>
    <col min="4610" max="4610" width="15.42578125" style="70" customWidth="1"/>
    <col min="4611" max="4611" width="17.85546875" style="70" customWidth="1"/>
    <col min="4612" max="4612" width="13.85546875" style="70" customWidth="1"/>
    <col min="4613" max="4613" width="12" style="70" customWidth="1"/>
    <col min="4614" max="4863" width="11.42578125" style="70"/>
    <col min="4864" max="4864" width="19.5703125" style="70" customWidth="1"/>
    <col min="4865" max="4865" width="12.85546875" style="70" customWidth="1"/>
    <col min="4866" max="4866" width="15.42578125" style="70" customWidth="1"/>
    <col min="4867" max="4867" width="17.85546875" style="70" customWidth="1"/>
    <col min="4868" max="4868" width="13.85546875" style="70" customWidth="1"/>
    <col min="4869" max="4869" width="12" style="70" customWidth="1"/>
    <col min="4870" max="5119" width="11.42578125" style="70"/>
    <col min="5120" max="5120" width="19.5703125" style="70" customWidth="1"/>
    <col min="5121" max="5121" width="12.85546875" style="70" customWidth="1"/>
    <col min="5122" max="5122" width="15.42578125" style="70" customWidth="1"/>
    <col min="5123" max="5123" width="17.85546875" style="70" customWidth="1"/>
    <col min="5124" max="5124" width="13.85546875" style="70" customWidth="1"/>
    <col min="5125" max="5125" width="12" style="70" customWidth="1"/>
    <col min="5126" max="5375" width="11.42578125" style="70"/>
    <col min="5376" max="5376" width="19.5703125" style="70" customWidth="1"/>
    <col min="5377" max="5377" width="12.85546875" style="70" customWidth="1"/>
    <col min="5378" max="5378" width="15.42578125" style="70" customWidth="1"/>
    <col min="5379" max="5379" width="17.85546875" style="70" customWidth="1"/>
    <col min="5380" max="5380" width="13.85546875" style="70" customWidth="1"/>
    <col min="5381" max="5381" width="12" style="70" customWidth="1"/>
    <col min="5382" max="5631" width="11.42578125" style="70"/>
    <col min="5632" max="5632" width="19.5703125" style="70" customWidth="1"/>
    <col min="5633" max="5633" width="12.85546875" style="70" customWidth="1"/>
    <col min="5634" max="5634" width="15.42578125" style="70" customWidth="1"/>
    <col min="5635" max="5635" width="17.85546875" style="70" customWidth="1"/>
    <col min="5636" max="5636" width="13.85546875" style="70" customWidth="1"/>
    <col min="5637" max="5637" width="12" style="70" customWidth="1"/>
    <col min="5638" max="5887" width="11.42578125" style="70"/>
    <col min="5888" max="5888" width="19.5703125" style="70" customWidth="1"/>
    <col min="5889" max="5889" width="12.85546875" style="70" customWidth="1"/>
    <col min="5890" max="5890" width="15.42578125" style="70" customWidth="1"/>
    <col min="5891" max="5891" width="17.85546875" style="70" customWidth="1"/>
    <col min="5892" max="5892" width="13.85546875" style="70" customWidth="1"/>
    <col min="5893" max="5893" width="12" style="70" customWidth="1"/>
    <col min="5894" max="6143" width="11.42578125" style="70"/>
    <col min="6144" max="6144" width="19.5703125" style="70" customWidth="1"/>
    <col min="6145" max="6145" width="12.85546875" style="70" customWidth="1"/>
    <col min="6146" max="6146" width="15.42578125" style="70" customWidth="1"/>
    <col min="6147" max="6147" width="17.85546875" style="70" customWidth="1"/>
    <col min="6148" max="6148" width="13.85546875" style="70" customWidth="1"/>
    <col min="6149" max="6149" width="12" style="70" customWidth="1"/>
    <col min="6150" max="6399" width="11.42578125" style="70"/>
    <col min="6400" max="6400" width="19.5703125" style="70" customWidth="1"/>
    <col min="6401" max="6401" width="12.85546875" style="70" customWidth="1"/>
    <col min="6402" max="6402" width="15.42578125" style="70" customWidth="1"/>
    <col min="6403" max="6403" width="17.85546875" style="70" customWidth="1"/>
    <col min="6404" max="6404" width="13.85546875" style="70" customWidth="1"/>
    <col min="6405" max="6405" width="12" style="70" customWidth="1"/>
    <col min="6406" max="6655" width="11.42578125" style="70"/>
    <col min="6656" max="6656" width="19.5703125" style="70" customWidth="1"/>
    <col min="6657" max="6657" width="12.85546875" style="70" customWidth="1"/>
    <col min="6658" max="6658" width="15.42578125" style="70" customWidth="1"/>
    <col min="6659" max="6659" width="17.85546875" style="70" customWidth="1"/>
    <col min="6660" max="6660" width="13.85546875" style="70" customWidth="1"/>
    <col min="6661" max="6661" width="12" style="70" customWidth="1"/>
    <col min="6662" max="6911" width="11.42578125" style="70"/>
    <col min="6912" max="6912" width="19.5703125" style="70" customWidth="1"/>
    <col min="6913" max="6913" width="12.85546875" style="70" customWidth="1"/>
    <col min="6914" max="6914" width="15.42578125" style="70" customWidth="1"/>
    <col min="6915" max="6915" width="17.85546875" style="70" customWidth="1"/>
    <col min="6916" max="6916" width="13.85546875" style="70" customWidth="1"/>
    <col min="6917" max="6917" width="12" style="70" customWidth="1"/>
    <col min="6918" max="7167" width="11.42578125" style="70"/>
    <col min="7168" max="7168" width="19.5703125" style="70" customWidth="1"/>
    <col min="7169" max="7169" width="12.85546875" style="70" customWidth="1"/>
    <col min="7170" max="7170" width="15.42578125" style="70" customWidth="1"/>
    <col min="7171" max="7171" width="17.85546875" style="70" customWidth="1"/>
    <col min="7172" max="7172" width="13.85546875" style="70" customWidth="1"/>
    <col min="7173" max="7173" width="12" style="70" customWidth="1"/>
    <col min="7174" max="7423" width="11.42578125" style="70"/>
    <col min="7424" max="7424" width="19.5703125" style="70" customWidth="1"/>
    <col min="7425" max="7425" width="12.85546875" style="70" customWidth="1"/>
    <col min="7426" max="7426" width="15.42578125" style="70" customWidth="1"/>
    <col min="7427" max="7427" width="17.85546875" style="70" customWidth="1"/>
    <col min="7428" max="7428" width="13.85546875" style="70" customWidth="1"/>
    <col min="7429" max="7429" width="12" style="70" customWidth="1"/>
    <col min="7430" max="7679" width="11.42578125" style="70"/>
    <col min="7680" max="7680" width="19.5703125" style="70" customWidth="1"/>
    <col min="7681" max="7681" width="12.85546875" style="70" customWidth="1"/>
    <col min="7682" max="7682" width="15.42578125" style="70" customWidth="1"/>
    <col min="7683" max="7683" width="17.85546875" style="70" customWidth="1"/>
    <col min="7684" max="7684" width="13.85546875" style="70" customWidth="1"/>
    <col min="7685" max="7685" width="12" style="70" customWidth="1"/>
    <col min="7686" max="7935" width="11.42578125" style="70"/>
    <col min="7936" max="7936" width="19.5703125" style="70" customWidth="1"/>
    <col min="7937" max="7937" width="12.85546875" style="70" customWidth="1"/>
    <col min="7938" max="7938" width="15.42578125" style="70" customWidth="1"/>
    <col min="7939" max="7939" width="17.85546875" style="70" customWidth="1"/>
    <col min="7940" max="7940" width="13.85546875" style="70" customWidth="1"/>
    <col min="7941" max="7941" width="12" style="70" customWidth="1"/>
    <col min="7942" max="8191" width="11.42578125" style="70"/>
    <col min="8192" max="8192" width="19.5703125" style="70" customWidth="1"/>
    <col min="8193" max="8193" width="12.85546875" style="70" customWidth="1"/>
    <col min="8194" max="8194" width="15.42578125" style="70" customWidth="1"/>
    <col min="8195" max="8195" width="17.85546875" style="70" customWidth="1"/>
    <col min="8196" max="8196" width="13.85546875" style="70" customWidth="1"/>
    <col min="8197" max="8197" width="12" style="70" customWidth="1"/>
    <col min="8198" max="8447" width="11.42578125" style="70"/>
    <col min="8448" max="8448" width="19.5703125" style="70" customWidth="1"/>
    <col min="8449" max="8449" width="12.85546875" style="70" customWidth="1"/>
    <col min="8450" max="8450" width="15.42578125" style="70" customWidth="1"/>
    <col min="8451" max="8451" width="17.85546875" style="70" customWidth="1"/>
    <col min="8452" max="8452" width="13.85546875" style="70" customWidth="1"/>
    <col min="8453" max="8453" width="12" style="70" customWidth="1"/>
    <col min="8454" max="8703" width="11.42578125" style="70"/>
    <col min="8704" max="8704" width="19.5703125" style="70" customWidth="1"/>
    <col min="8705" max="8705" width="12.85546875" style="70" customWidth="1"/>
    <col min="8706" max="8706" width="15.42578125" style="70" customWidth="1"/>
    <col min="8707" max="8707" width="17.85546875" style="70" customWidth="1"/>
    <col min="8708" max="8708" width="13.85546875" style="70" customWidth="1"/>
    <col min="8709" max="8709" width="12" style="70" customWidth="1"/>
    <col min="8710" max="8959" width="11.42578125" style="70"/>
    <col min="8960" max="8960" width="19.5703125" style="70" customWidth="1"/>
    <col min="8961" max="8961" width="12.85546875" style="70" customWidth="1"/>
    <col min="8962" max="8962" width="15.42578125" style="70" customWidth="1"/>
    <col min="8963" max="8963" width="17.85546875" style="70" customWidth="1"/>
    <col min="8964" max="8964" width="13.85546875" style="70" customWidth="1"/>
    <col min="8965" max="8965" width="12" style="70" customWidth="1"/>
    <col min="8966" max="9215" width="11.42578125" style="70"/>
    <col min="9216" max="9216" width="19.5703125" style="70" customWidth="1"/>
    <col min="9217" max="9217" width="12.85546875" style="70" customWidth="1"/>
    <col min="9218" max="9218" width="15.42578125" style="70" customWidth="1"/>
    <col min="9219" max="9219" width="17.85546875" style="70" customWidth="1"/>
    <col min="9220" max="9220" width="13.85546875" style="70" customWidth="1"/>
    <col min="9221" max="9221" width="12" style="70" customWidth="1"/>
    <col min="9222" max="9471" width="11.42578125" style="70"/>
    <col min="9472" max="9472" width="19.5703125" style="70" customWidth="1"/>
    <col min="9473" max="9473" width="12.85546875" style="70" customWidth="1"/>
    <col min="9474" max="9474" width="15.42578125" style="70" customWidth="1"/>
    <col min="9475" max="9475" width="17.85546875" style="70" customWidth="1"/>
    <col min="9476" max="9476" width="13.85546875" style="70" customWidth="1"/>
    <col min="9477" max="9477" width="12" style="70" customWidth="1"/>
    <col min="9478" max="9727" width="11.42578125" style="70"/>
    <col min="9728" max="9728" width="19.5703125" style="70" customWidth="1"/>
    <col min="9729" max="9729" width="12.85546875" style="70" customWidth="1"/>
    <col min="9730" max="9730" width="15.42578125" style="70" customWidth="1"/>
    <col min="9731" max="9731" width="17.85546875" style="70" customWidth="1"/>
    <col min="9732" max="9732" width="13.85546875" style="70" customWidth="1"/>
    <col min="9733" max="9733" width="12" style="70" customWidth="1"/>
    <col min="9734" max="9983" width="11.42578125" style="70"/>
    <col min="9984" max="9984" width="19.5703125" style="70" customWidth="1"/>
    <col min="9985" max="9985" width="12.85546875" style="70" customWidth="1"/>
    <col min="9986" max="9986" width="15.42578125" style="70" customWidth="1"/>
    <col min="9987" max="9987" width="17.85546875" style="70" customWidth="1"/>
    <col min="9988" max="9988" width="13.85546875" style="70" customWidth="1"/>
    <col min="9989" max="9989" width="12" style="70" customWidth="1"/>
    <col min="9990" max="10239" width="11.42578125" style="70"/>
    <col min="10240" max="10240" width="19.5703125" style="70" customWidth="1"/>
    <col min="10241" max="10241" width="12.85546875" style="70" customWidth="1"/>
    <col min="10242" max="10242" width="15.42578125" style="70" customWidth="1"/>
    <col min="10243" max="10243" width="17.85546875" style="70" customWidth="1"/>
    <col min="10244" max="10244" width="13.85546875" style="70" customWidth="1"/>
    <col min="10245" max="10245" width="12" style="70" customWidth="1"/>
    <col min="10246" max="10495" width="11.42578125" style="70"/>
    <col min="10496" max="10496" width="19.5703125" style="70" customWidth="1"/>
    <col min="10497" max="10497" width="12.85546875" style="70" customWidth="1"/>
    <col min="10498" max="10498" width="15.42578125" style="70" customWidth="1"/>
    <col min="10499" max="10499" width="17.85546875" style="70" customWidth="1"/>
    <col min="10500" max="10500" width="13.85546875" style="70" customWidth="1"/>
    <col min="10501" max="10501" width="12" style="70" customWidth="1"/>
    <col min="10502" max="10751" width="11.42578125" style="70"/>
    <col min="10752" max="10752" width="19.5703125" style="70" customWidth="1"/>
    <col min="10753" max="10753" width="12.85546875" style="70" customWidth="1"/>
    <col min="10754" max="10754" width="15.42578125" style="70" customWidth="1"/>
    <col min="10755" max="10755" width="17.85546875" style="70" customWidth="1"/>
    <col min="10756" max="10756" width="13.85546875" style="70" customWidth="1"/>
    <col min="10757" max="10757" width="12" style="70" customWidth="1"/>
    <col min="10758" max="11007" width="11.42578125" style="70"/>
    <col min="11008" max="11008" width="19.5703125" style="70" customWidth="1"/>
    <col min="11009" max="11009" width="12.85546875" style="70" customWidth="1"/>
    <col min="11010" max="11010" width="15.42578125" style="70" customWidth="1"/>
    <col min="11011" max="11011" width="17.85546875" style="70" customWidth="1"/>
    <col min="11012" max="11012" width="13.85546875" style="70" customWidth="1"/>
    <col min="11013" max="11013" width="12" style="70" customWidth="1"/>
    <col min="11014" max="11263" width="11.42578125" style="70"/>
    <col min="11264" max="11264" width="19.5703125" style="70" customWidth="1"/>
    <col min="11265" max="11265" width="12.85546875" style="70" customWidth="1"/>
    <col min="11266" max="11266" width="15.42578125" style="70" customWidth="1"/>
    <col min="11267" max="11267" width="17.85546875" style="70" customWidth="1"/>
    <col min="11268" max="11268" width="13.85546875" style="70" customWidth="1"/>
    <col min="11269" max="11269" width="12" style="70" customWidth="1"/>
    <col min="11270" max="11519" width="11.42578125" style="70"/>
    <col min="11520" max="11520" width="19.5703125" style="70" customWidth="1"/>
    <col min="11521" max="11521" width="12.85546875" style="70" customWidth="1"/>
    <col min="11522" max="11522" width="15.42578125" style="70" customWidth="1"/>
    <col min="11523" max="11523" width="17.85546875" style="70" customWidth="1"/>
    <col min="11524" max="11524" width="13.85546875" style="70" customWidth="1"/>
    <col min="11525" max="11525" width="12" style="70" customWidth="1"/>
    <col min="11526" max="11775" width="11.42578125" style="70"/>
    <col min="11776" max="11776" width="19.5703125" style="70" customWidth="1"/>
    <col min="11777" max="11777" width="12.85546875" style="70" customWidth="1"/>
    <col min="11778" max="11778" width="15.42578125" style="70" customWidth="1"/>
    <col min="11779" max="11779" width="17.85546875" style="70" customWidth="1"/>
    <col min="11780" max="11780" width="13.85546875" style="70" customWidth="1"/>
    <col min="11781" max="11781" width="12" style="70" customWidth="1"/>
    <col min="11782" max="12031" width="11.42578125" style="70"/>
    <col min="12032" max="12032" width="19.5703125" style="70" customWidth="1"/>
    <col min="12033" max="12033" width="12.85546875" style="70" customWidth="1"/>
    <col min="12034" max="12034" width="15.42578125" style="70" customWidth="1"/>
    <col min="12035" max="12035" width="17.85546875" style="70" customWidth="1"/>
    <col min="12036" max="12036" width="13.85546875" style="70" customWidth="1"/>
    <col min="12037" max="12037" width="12" style="70" customWidth="1"/>
    <col min="12038" max="12287" width="11.42578125" style="70"/>
    <col min="12288" max="12288" width="19.5703125" style="70" customWidth="1"/>
    <col min="12289" max="12289" width="12.85546875" style="70" customWidth="1"/>
    <col min="12290" max="12290" width="15.42578125" style="70" customWidth="1"/>
    <col min="12291" max="12291" width="17.85546875" style="70" customWidth="1"/>
    <col min="12292" max="12292" width="13.85546875" style="70" customWidth="1"/>
    <col min="12293" max="12293" width="12" style="70" customWidth="1"/>
    <col min="12294" max="12543" width="11.42578125" style="70"/>
    <col min="12544" max="12544" width="19.5703125" style="70" customWidth="1"/>
    <col min="12545" max="12545" width="12.85546875" style="70" customWidth="1"/>
    <col min="12546" max="12546" width="15.42578125" style="70" customWidth="1"/>
    <col min="12547" max="12547" width="17.85546875" style="70" customWidth="1"/>
    <col min="12548" max="12548" width="13.85546875" style="70" customWidth="1"/>
    <col min="12549" max="12549" width="12" style="70" customWidth="1"/>
    <col min="12550" max="12799" width="11.42578125" style="70"/>
    <col min="12800" max="12800" width="19.5703125" style="70" customWidth="1"/>
    <col min="12801" max="12801" width="12.85546875" style="70" customWidth="1"/>
    <col min="12802" max="12802" width="15.42578125" style="70" customWidth="1"/>
    <col min="12803" max="12803" width="17.85546875" style="70" customWidth="1"/>
    <col min="12804" max="12804" width="13.85546875" style="70" customWidth="1"/>
    <col min="12805" max="12805" width="12" style="70" customWidth="1"/>
    <col min="12806" max="13055" width="11.42578125" style="70"/>
    <col min="13056" max="13056" width="19.5703125" style="70" customWidth="1"/>
    <col min="13057" max="13057" width="12.85546875" style="70" customWidth="1"/>
    <col min="13058" max="13058" width="15.42578125" style="70" customWidth="1"/>
    <col min="13059" max="13059" width="17.85546875" style="70" customWidth="1"/>
    <col min="13060" max="13060" width="13.85546875" style="70" customWidth="1"/>
    <col min="13061" max="13061" width="12" style="70" customWidth="1"/>
    <col min="13062" max="13311" width="11.42578125" style="70"/>
    <col min="13312" max="13312" width="19.5703125" style="70" customWidth="1"/>
    <col min="13313" max="13313" width="12.85546875" style="70" customWidth="1"/>
    <col min="13314" max="13314" width="15.42578125" style="70" customWidth="1"/>
    <col min="13315" max="13315" width="17.85546875" style="70" customWidth="1"/>
    <col min="13316" max="13316" width="13.85546875" style="70" customWidth="1"/>
    <col min="13317" max="13317" width="12" style="70" customWidth="1"/>
    <col min="13318" max="13567" width="11.42578125" style="70"/>
    <col min="13568" max="13568" width="19.5703125" style="70" customWidth="1"/>
    <col min="13569" max="13569" width="12.85546875" style="70" customWidth="1"/>
    <col min="13570" max="13570" width="15.42578125" style="70" customWidth="1"/>
    <col min="13571" max="13571" width="17.85546875" style="70" customWidth="1"/>
    <col min="13572" max="13572" width="13.85546875" style="70" customWidth="1"/>
    <col min="13573" max="13573" width="12" style="70" customWidth="1"/>
    <col min="13574" max="13823" width="11.42578125" style="70"/>
    <col min="13824" max="13824" width="19.5703125" style="70" customWidth="1"/>
    <col min="13825" max="13825" width="12.85546875" style="70" customWidth="1"/>
    <col min="13826" max="13826" width="15.42578125" style="70" customWidth="1"/>
    <col min="13827" max="13827" width="17.85546875" style="70" customWidth="1"/>
    <col min="13828" max="13828" width="13.85546875" style="70" customWidth="1"/>
    <col min="13829" max="13829" width="12" style="70" customWidth="1"/>
    <col min="13830" max="14079" width="11.42578125" style="70"/>
    <col min="14080" max="14080" width="19.5703125" style="70" customWidth="1"/>
    <col min="14081" max="14081" width="12.85546875" style="70" customWidth="1"/>
    <col min="14082" max="14082" width="15.42578125" style="70" customWidth="1"/>
    <col min="14083" max="14083" width="17.85546875" style="70" customWidth="1"/>
    <col min="14084" max="14084" width="13.85546875" style="70" customWidth="1"/>
    <col min="14085" max="14085" width="12" style="70" customWidth="1"/>
    <col min="14086" max="14335" width="11.42578125" style="70"/>
    <col min="14336" max="14336" width="19.5703125" style="70" customWidth="1"/>
    <col min="14337" max="14337" width="12.85546875" style="70" customWidth="1"/>
    <col min="14338" max="14338" width="15.42578125" style="70" customWidth="1"/>
    <col min="14339" max="14339" width="17.85546875" style="70" customWidth="1"/>
    <col min="14340" max="14340" width="13.85546875" style="70" customWidth="1"/>
    <col min="14341" max="14341" width="12" style="70" customWidth="1"/>
    <col min="14342" max="14591" width="11.42578125" style="70"/>
    <col min="14592" max="14592" width="19.5703125" style="70" customWidth="1"/>
    <col min="14593" max="14593" width="12.85546875" style="70" customWidth="1"/>
    <col min="14594" max="14594" width="15.42578125" style="70" customWidth="1"/>
    <col min="14595" max="14595" width="17.85546875" style="70" customWidth="1"/>
    <col min="14596" max="14596" width="13.85546875" style="70" customWidth="1"/>
    <col min="14597" max="14597" width="12" style="70" customWidth="1"/>
    <col min="14598" max="14847" width="11.42578125" style="70"/>
    <col min="14848" max="14848" width="19.5703125" style="70" customWidth="1"/>
    <col min="14849" max="14849" width="12.85546875" style="70" customWidth="1"/>
    <col min="14850" max="14850" width="15.42578125" style="70" customWidth="1"/>
    <col min="14851" max="14851" width="17.85546875" style="70" customWidth="1"/>
    <col min="14852" max="14852" width="13.85546875" style="70" customWidth="1"/>
    <col min="14853" max="14853" width="12" style="70" customWidth="1"/>
    <col min="14854" max="15103" width="11.42578125" style="70"/>
    <col min="15104" max="15104" width="19.5703125" style="70" customWidth="1"/>
    <col min="15105" max="15105" width="12.85546875" style="70" customWidth="1"/>
    <col min="15106" max="15106" width="15.42578125" style="70" customWidth="1"/>
    <col min="15107" max="15107" width="17.85546875" style="70" customWidth="1"/>
    <col min="15108" max="15108" width="13.85546875" style="70" customWidth="1"/>
    <col min="15109" max="15109" width="12" style="70" customWidth="1"/>
    <col min="15110" max="15359" width="11.42578125" style="70"/>
    <col min="15360" max="15360" width="19.5703125" style="70" customWidth="1"/>
    <col min="15361" max="15361" width="12.85546875" style="70" customWidth="1"/>
    <col min="15362" max="15362" width="15.42578125" style="70" customWidth="1"/>
    <col min="15363" max="15363" width="17.85546875" style="70" customWidth="1"/>
    <col min="15364" max="15364" width="13.85546875" style="70" customWidth="1"/>
    <col min="15365" max="15365" width="12" style="70" customWidth="1"/>
    <col min="15366" max="15615" width="11.42578125" style="70"/>
    <col min="15616" max="15616" width="19.5703125" style="70" customWidth="1"/>
    <col min="15617" max="15617" width="12.85546875" style="70" customWidth="1"/>
    <col min="15618" max="15618" width="15.42578125" style="70" customWidth="1"/>
    <col min="15619" max="15619" width="17.85546875" style="70" customWidth="1"/>
    <col min="15620" max="15620" width="13.85546875" style="70" customWidth="1"/>
    <col min="15621" max="15621" width="12" style="70" customWidth="1"/>
    <col min="15622" max="15871" width="11.42578125" style="70"/>
    <col min="15872" max="15872" width="19.5703125" style="70" customWidth="1"/>
    <col min="15873" max="15873" width="12.85546875" style="70" customWidth="1"/>
    <col min="15874" max="15874" width="15.42578125" style="70" customWidth="1"/>
    <col min="15875" max="15875" width="17.85546875" style="70" customWidth="1"/>
    <col min="15876" max="15876" width="13.85546875" style="70" customWidth="1"/>
    <col min="15877" max="15877" width="12" style="70" customWidth="1"/>
    <col min="15878" max="16127" width="11.42578125" style="70"/>
    <col min="16128" max="16128" width="19.5703125" style="70" customWidth="1"/>
    <col min="16129" max="16129" width="12.85546875" style="70" customWidth="1"/>
    <col min="16130" max="16130" width="15.42578125" style="70" customWidth="1"/>
    <col min="16131" max="16131" width="17.85546875" style="70" customWidth="1"/>
    <col min="16132" max="16132" width="13.85546875" style="70" customWidth="1"/>
    <col min="16133" max="16133" width="12" style="70" customWidth="1"/>
    <col min="16134" max="16384" width="11.42578125" style="70"/>
  </cols>
  <sheetData>
    <row r="1" spans="1:7" s="69" customFormat="1">
      <c r="A1" s="415" t="s">
        <v>112</v>
      </c>
      <c r="B1" s="416"/>
      <c r="C1" s="416"/>
      <c r="D1" s="416"/>
      <c r="E1" s="416"/>
      <c r="F1" s="417"/>
    </row>
    <row r="2" spans="1:7" s="69" customFormat="1" ht="21" customHeight="1">
      <c r="A2" s="412" t="s">
        <v>87</v>
      </c>
      <c r="B2" s="413"/>
      <c r="C2" s="413"/>
      <c r="D2" s="413"/>
      <c r="E2" s="413"/>
      <c r="F2" s="414"/>
    </row>
    <row r="3" spans="1:7" s="26" customFormat="1">
      <c r="A3" s="412" t="s">
        <v>622</v>
      </c>
      <c r="B3" s="413"/>
      <c r="C3" s="413"/>
      <c r="D3" s="413"/>
      <c r="E3" s="413"/>
      <c r="F3" s="414"/>
    </row>
    <row r="4" spans="1:7">
      <c r="A4" s="678" t="s">
        <v>5</v>
      </c>
      <c r="B4" s="679"/>
      <c r="C4" s="679"/>
      <c r="D4" s="679"/>
      <c r="E4" s="679"/>
      <c r="F4" s="682"/>
    </row>
    <row r="5" spans="1:7" ht="45" customHeight="1">
      <c r="A5" s="676" t="s">
        <v>51</v>
      </c>
      <c r="B5" s="27" t="s">
        <v>518</v>
      </c>
      <c r="C5" s="27" t="s">
        <v>434</v>
      </c>
      <c r="D5" s="27" t="s">
        <v>523</v>
      </c>
      <c r="E5" s="27" t="s">
        <v>524</v>
      </c>
      <c r="F5" s="27" t="s">
        <v>7</v>
      </c>
    </row>
    <row r="6" spans="1:7" s="69" customFormat="1" ht="12.75" customHeight="1">
      <c r="A6" s="71" t="s">
        <v>8</v>
      </c>
      <c r="B6" s="69">
        <v>5671.2</v>
      </c>
      <c r="C6" s="69">
        <v>274747.69</v>
      </c>
      <c r="D6" s="69">
        <v>0</v>
      </c>
      <c r="E6" s="69">
        <v>197553.56</v>
      </c>
      <c r="F6" s="69">
        <v>477972.45</v>
      </c>
      <c r="G6" s="130"/>
    </row>
    <row r="7" spans="1:7" s="69" customFormat="1" ht="12.75" customHeight="1">
      <c r="A7" s="71" t="s">
        <v>9</v>
      </c>
      <c r="B7" s="69">
        <v>2402.69</v>
      </c>
      <c r="C7" s="69">
        <v>138275.22</v>
      </c>
      <c r="D7" s="69">
        <v>0</v>
      </c>
      <c r="E7" s="69">
        <v>94804.2</v>
      </c>
      <c r="F7" s="69">
        <v>235482.11</v>
      </c>
    </row>
    <row r="8" spans="1:7" s="69" customFormat="1" ht="12.75" customHeight="1">
      <c r="A8" s="71" t="s">
        <v>10</v>
      </c>
      <c r="B8" s="69">
        <v>11645.029999999999</v>
      </c>
      <c r="C8" s="69">
        <v>369619.74000000005</v>
      </c>
      <c r="D8" s="69">
        <v>0</v>
      </c>
      <c r="E8" s="69">
        <v>254577.53999999998</v>
      </c>
      <c r="F8" s="69">
        <v>635842.31000000006</v>
      </c>
    </row>
    <row r="9" spans="1:7" s="69" customFormat="1" ht="12.75" customHeight="1">
      <c r="A9" s="71" t="s">
        <v>11</v>
      </c>
      <c r="B9" s="69">
        <v>1138.1700000000003</v>
      </c>
      <c r="C9" s="69">
        <v>52892.25</v>
      </c>
      <c r="D9" s="69">
        <v>0</v>
      </c>
      <c r="E9" s="69">
        <v>28797.65</v>
      </c>
      <c r="F9" s="69">
        <v>82828.070000000007</v>
      </c>
    </row>
    <row r="10" spans="1:7" s="69" customFormat="1" ht="12.75" customHeight="1">
      <c r="A10" s="71" t="s">
        <v>12</v>
      </c>
      <c r="B10" s="69">
        <v>1118.4799999999998</v>
      </c>
      <c r="C10" s="69">
        <v>24216.23</v>
      </c>
      <c r="D10" s="69">
        <v>0</v>
      </c>
      <c r="E10" s="69">
        <v>19042.41</v>
      </c>
      <c r="F10" s="69">
        <v>44377.119999999995</v>
      </c>
    </row>
    <row r="11" spans="1:7" s="69" customFormat="1" ht="12.75" customHeight="1">
      <c r="A11" s="71" t="s">
        <v>13</v>
      </c>
      <c r="B11" s="69">
        <v>892.8</v>
      </c>
      <c r="C11" s="69">
        <v>10205.049999999997</v>
      </c>
      <c r="D11" s="69">
        <v>0</v>
      </c>
      <c r="E11" s="69">
        <v>10828.71</v>
      </c>
      <c r="F11" s="69">
        <v>21926.559999999998</v>
      </c>
    </row>
    <row r="12" spans="1:7" s="69" customFormat="1" ht="12.75" customHeight="1">
      <c r="A12" s="71" t="s">
        <v>14</v>
      </c>
      <c r="B12" s="69">
        <v>2935.8300000000004</v>
      </c>
      <c r="C12" s="69">
        <v>51356.36</v>
      </c>
      <c r="D12" s="69">
        <v>0</v>
      </c>
      <c r="E12" s="69">
        <v>51442.55</v>
      </c>
      <c r="F12" s="69">
        <v>105734.74</v>
      </c>
    </row>
    <row r="13" spans="1:7" s="69" customFormat="1" ht="12.75" customHeight="1">
      <c r="A13" s="71" t="s">
        <v>15</v>
      </c>
      <c r="B13" s="69">
        <v>5322.4700000000012</v>
      </c>
      <c r="C13" s="69">
        <v>180247.78999999998</v>
      </c>
      <c r="D13" s="69">
        <v>0</v>
      </c>
      <c r="E13" s="69">
        <v>90659.359999999986</v>
      </c>
      <c r="F13" s="69">
        <v>276229.62</v>
      </c>
    </row>
    <row r="14" spans="1:7" s="69" customFormat="1" ht="12.75" customHeight="1">
      <c r="A14" s="71" t="s">
        <v>16</v>
      </c>
      <c r="B14" s="69">
        <v>1449.56</v>
      </c>
      <c r="C14" s="69">
        <v>49734.2</v>
      </c>
      <c r="D14" s="69">
        <v>0</v>
      </c>
      <c r="E14" s="69">
        <v>35828.6</v>
      </c>
      <c r="F14" s="69">
        <v>87012.359999999986</v>
      </c>
    </row>
    <row r="15" spans="1:7" s="69" customFormat="1" ht="12.75" customHeight="1">
      <c r="A15" s="71" t="s">
        <v>52</v>
      </c>
      <c r="B15" s="69">
        <v>3014.93</v>
      </c>
      <c r="C15" s="69">
        <v>82721.590000000011</v>
      </c>
      <c r="D15" s="69">
        <v>0</v>
      </c>
      <c r="E15" s="69">
        <v>63250.29</v>
      </c>
      <c r="F15" s="69">
        <v>148986.81</v>
      </c>
    </row>
    <row r="16" spans="1:7" s="69" customFormat="1" ht="12.75" customHeight="1">
      <c r="A16" s="71" t="s">
        <v>18</v>
      </c>
      <c r="B16" s="69">
        <v>2690.12</v>
      </c>
      <c r="C16" s="69">
        <v>111205.95</v>
      </c>
      <c r="D16" s="69">
        <v>0</v>
      </c>
      <c r="E16" s="69">
        <v>32696.510000000002</v>
      </c>
      <c r="F16" s="69">
        <v>146592.57999999999</v>
      </c>
    </row>
    <row r="17" spans="1:6" s="69" customFormat="1" ht="12.75" customHeight="1">
      <c r="A17" s="71" t="s">
        <v>19</v>
      </c>
      <c r="B17" s="69">
        <v>2094.58</v>
      </c>
      <c r="C17" s="69">
        <v>71687.799999999988</v>
      </c>
      <c r="D17" s="69">
        <v>0</v>
      </c>
      <c r="E17" s="69">
        <v>39832.629999999997</v>
      </c>
      <c r="F17" s="69">
        <v>113615.00999999998</v>
      </c>
    </row>
    <row r="18" spans="1:6" s="69" customFormat="1" ht="12.75" customHeight="1">
      <c r="A18" s="71" t="s">
        <v>20</v>
      </c>
      <c r="B18" s="69">
        <v>1414.92</v>
      </c>
      <c r="C18" s="69">
        <v>36187.729999999996</v>
      </c>
      <c r="D18" s="69">
        <v>0</v>
      </c>
      <c r="E18" s="69">
        <v>22522.739999999998</v>
      </c>
      <c r="F18" s="69">
        <v>60125.389999999992</v>
      </c>
    </row>
    <row r="19" spans="1:6" s="69" customFormat="1" ht="12.75" customHeight="1">
      <c r="A19" s="71" t="s">
        <v>21</v>
      </c>
      <c r="B19" s="69">
        <v>4248.88</v>
      </c>
      <c r="C19" s="69">
        <v>225134.52000000005</v>
      </c>
      <c r="D19" s="69">
        <v>126</v>
      </c>
      <c r="E19" s="69">
        <v>172316.37</v>
      </c>
      <c r="F19" s="69">
        <v>401825.77</v>
      </c>
    </row>
    <row r="20" spans="1:6" s="69" customFormat="1" ht="12.75" customHeight="1">
      <c r="A20" s="684" t="s">
        <v>22</v>
      </c>
      <c r="B20" s="69">
        <v>2554.48</v>
      </c>
      <c r="C20" s="69">
        <v>104846.39999999999</v>
      </c>
      <c r="D20" s="69">
        <v>0</v>
      </c>
      <c r="E20" s="69">
        <v>112606.40999999999</v>
      </c>
      <c r="F20" s="69">
        <v>220007.28999999998</v>
      </c>
    </row>
    <row r="21" spans="1:6" s="72" customFormat="1" ht="21" customHeight="1" thickBot="1">
      <c r="A21" s="683" t="s">
        <v>7</v>
      </c>
      <c r="B21" s="788">
        <v>48594.140000000007</v>
      </c>
      <c r="C21" s="788">
        <v>1783078.52</v>
      </c>
      <c r="D21" s="788">
        <v>126</v>
      </c>
      <c r="E21" s="788">
        <v>1226759.53</v>
      </c>
      <c r="F21" s="788">
        <v>3058558.19</v>
      </c>
    </row>
    <row r="22" spans="1:6" s="69" customFormat="1" ht="12" thickTop="1">
      <c r="A22" s="317" t="s">
        <v>85</v>
      </c>
      <c r="B22" s="157"/>
      <c r="C22" s="157"/>
      <c r="D22" s="157"/>
      <c r="E22" s="157"/>
      <c r="F22" s="313"/>
    </row>
    <row r="23" spans="1:6" s="69" customFormat="1">
      <c r="E23" s="73"/>
    </row>
    <row r="24" spans="1:6" s="69" customFormat="1"/>
    <row r="25" spans="1:6" s="69" customFormat="1"/>
    <row r="26" spans="1:6" s="69" customFormat="1"/>
    <row r="27" spans="1:6" s="69" customFormat="1"/>
    <row r="28" spans="1:6" s="69" customFormat="1"/>
    <row r="29" spans="1:6" s="69" customFormat="1"/>
    <row r="30" spans="1:6" s="69" customFormat="1"/>
    <row r="31" spans="1:6" s="69" customFormat="1"/>
    <row r="32" spans="1:6" s="69" customFormat="1"/>
    <row r="33" s="69" customFormat="1"/>
    <row r="34" s="69" customFormat="1"/>
    <row r="35" s="69" customFormat="1"/>
    <row r="36" s="69" customFormat="1"/>
    <row r="37" s="69" customFormat="1"/>
    <row r="38" s="69" customFormat="1"/>
    <row r="39" s="69" customFormat="1"/>
    <row r="40" s="69" customFormat="1"/>
    <row r="41" s="69" customFormat="1"/>
    <row r="42" s="69" customFormat="1"/>
    <row r="43" s="69" customFormat="1"/>
    <row r="44" s="69" customFormat="1"/>
    <row r="45" s="69" customFormat="1"/>
    <row r="46" s="69" customFormat="1"/>
    <row r="47" s="69" customFormat="1"/>
    <row r="48" s="69" customFormat="1"/>
    <row r="49" s="69" customFormat="1"/>
    <row r="50" s="69" customFormat="1"/>
    <row r="51" s="69" customFormat="1"/>
    <row r="52" s="69" customFormat="1"/>
    <row r="53" s="69" customFormat="1"/>
    <row r="54" s="69" customFormat="1"/>
    <row r="55" s="69" customFormat="1"/>
    <row r="56" s="69" customFormat="1"/>
    <row r="57" s="69" customFormat="1"/>
    <row r="58" s="69" customFormat="1"/>
    <row r="59" s="69" customFormat="1"/>
    <row r="60" s="69" customFormat="1"/>
    <row r="61" s="69" customFormat="1"/>
    <row r="62" s="69" customFormat="1"/>
    <row r="63" s="69" customFormat="1"/>
    <row r="64" s="69" customFormat="1"/>
    <row r="65" s="69" customFormat="1"/>
    <row r="66" s="69" customFormat="1"/>
    <row r="67" s="69" customFormat="1"/>
    <row r="68" s="69" customFormat="1"/>
    <row r="69" s="69" customFormat="1"/>
    <row r="70" s="69" customFormat="1"/>
    <row r="71" s="69" customFormat="1"/>
    <row r="72" s="69" customFormat="1"/>
    <row r="73" s="69" customFormat="1"/>
    <row r="74" s="69" customFormat="1"/>
    <row r="75" s="69" customFormat="1"/>
    <row r="76" s="69" customFormat="1"/>
    <row r="77" s="69" customFormat="1"/>
    <row r="78" s="69" customFormat="1"/>
    <row r="79" s="69" customFormat="1"/>
    <row r="80" s="69" customFormat="1"/>
    <row r="81" s="69" customFormat="1"/>
    <row r="82" s="69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69" customFormat="1"/>
    <row r="90" s="69" customFormat="1"/>
    <row r="91" s="69" customFormat="1"/>
    <row r="92" s="69" customFormat="1"/>
    <row r="93" s="69" customFormat="1"/>
    <row r="94" s="69" customFormat="1"/>
    <row r="95" s="69" customFormat="1"/>
    <row r="96" s="69" customFormat="1"/>
    <row r="97" s="69" customFormat="1"/>
    <row r="98" s="69" customFormat="1"/>
    <row r="99" s="69" customFormat="1"/>
    <row r="100" s="69" customFormat="1"/>
    <row r="101" s="69" customFormat="1"/>
    <row r="102" s="69" customFormat="1"/>
    <row r="103" s="69" customFormat="1"/>
    <row r="104" s="69" customFormat="1"/>
    <row r="105" s="69" customFormat="1"/>
    <row r="106" s="69" customFormat="1"/>
    <row r="107" s="69" customFormat="1"/>
    <row r="108" s="69" customFormat="1"/>
    <row r="109" s="69" customFormat="1"/>
    <row r="110" s="69" customFormat="1"/>
    <row r="111" s="69" customFormat="1"/>
    <row r="112" s="69" customFormat="1"/>
    <row r="113" s="69" customFormat="1"/>
    <row r="114" s="69" customFormat="1"/>
    <row r="115" s="69" customFormat="1"/>
    <row r="116" s="69" customFormat="1"/>
    <row r="117" s="69" customFormat="1"/>
    <row r="118" s="69" customFormat="1"/>
    <row r="119" s="69" customFormat="1"/>
    <row r="120" s="69" customFormat="1"/>
    <row r="121" s="69" customFormat="1"/>
    <row r="122" s="69" customFormat="1"/>
    <row r="123" s="69" customFormat="1"/>
    <row r="124" s="69" customFormat="1"/>
    <row r="125" s="69" customFormat="1"/>
    <row r="126" s="69" customFormat="1"/>
    <row r="127" s="69" customFormat="1"/>
    <row r="128" s="69" customFormat="1"/>
    <row r="129" s="69" customFormat="1"/>
    <row r="130" s="69" customFormat="1"/>
    <row r="131" s="69" customFormat="1"/>
    <row r="132" s="69" customFormat="1"/>
    <row r="133" s="69" customFormat="1"/>
    <row r="134" s="69" customFormat="1"/>
    <row r="135" s="69" customFormat="1"/>
    <row r="136" s="69" customFormat="1"/>
    <row r="137" s="69" customFormat="1"/>
    <row r="138" s="69" customFormat="1"/>
    <row r="139" s="69" customFormat="1"/>
    <row r="140" s="69" customFormat="1"/>
    <row r="141" s="69" customFormat="1"/>
    <row r="142" s="69" customFormat="1"/>
    <row r="143" s="69" customFormat="1"/>
    <row r="144" s="69" customFormat="1"/>
    <row r="145" s="69" customFormat="1"/>
    <row r="146" s="69" customFormat="1"/>
    <row r="147" s="69" customFormat="1"/>
    <row r="148" s="69" customFormat="1"/>
    <row r="149" s="69" customFormat="1"/>
    <row r="150" s="69" customFormat="1"/>
    <row r="151" s="69" customFormat="1"/>
    <row r="152" s="69" customFormat="1"/>
    <row r="153" s="69" customFormat="1"/>
    <row r="154" s="69" customFormat="1"/>
    <row r="155" s="69" customFormat="1"/>
    <row r="156" s="69" customFormat="1"/>
    <row r="157" s="69" customFormat="1"/>
    <row r="158" s="69" customFormat="1"/>
    <row r="159" s="69" customFormat="1"/>
    <row r="160" s="69" customFormat="1"/>
    <row r="161" s="69" customFormat="1"/>
    <row r="162" s="69" customFormat="1"/>
    <row r="163" s="69" customFormat="1"/>
    <row r="164" s="69" customFormat="1"/>
    <row r="165" s="69" customFormat="1"/>
    <row r="166" s="69" customFormat="1"/>
    <row r="167" s="69" customFormat="1"/>
    <row r="168" s="69" customFormat="1"/>
    <row r="169" s="69" customFormat="1"/>
    <row r="170" s="69" customFormat="1"/>
    <row r="171" s="69" customFormat="1"/>
    <row r="172" s="69" customFormat="1"/>
    <row r="173" s="69" customFormat="1"/>
    <row r="174" s="69" customFormat="1"/>
    <row r="175" s="69" customFormat="1"/>
    <row r="176" s="69" customFormat="1"/>
    <row r="177" s="69" customFormat="1"/>
    <row r="178" s="69" customFormat="1"/>
    <row r="179" s="69" customFormat="1"/>
    <row r="180" s="69" customFormat="1"/>
    <row r="181" s="69" customFormat="1"/>
    <row r="182" s="69" customFormat="1"/>
    <row r="183" s="69" customFormat="1"/>
    <row r="184" s="69" customFormat="1"/>
    <row r="185" s="69" customFormat="1"/>
    <row r="186" s="69" customFormat="1"/>
    <row r="187" s="69" customFormat="1"/>
    <row r="188" s="69" customFormat="1"/>
    <row r="189" s="69" customFormat="1"/>
    <row r="190" s="69" customFormat="1"/>
    <row r="191" s="69" customFormat="1"/>
    <row r="192" s="69" customFormat="1"/>
    <row r="193" s="69" customFormat="1"/>
    <row r="194" s="69" customFormat="1"/>
    <row r="195" s="69" customFormat="1"/>
    <row r="196" s="69" customFormat="1"/>
    <row r="197" s="69" customFormat="1"/>
    <row r="198" s="69" customFormat="1"/>
    <row r="199" s="69" customFormat="1"/>
    <row r="200" s="69" customFormat="1"/>
    <row r="201" s="69" customFormat="1"/>
    <row r="202" s="69" customFormat="1"/>
    <row r="203" s="69" customFormat="1"/>
    <row r="204" s="69" customFormat="1"/>
    <row r="205" s="69" customFormat="1"/>
    <row r="206" s="69" customFormat="1"/>
    <row r="207" s="69" customFormat="1"/>
    <row r="208" s="69" customFormat="1"/>
    <row r="209" s="69" customFormat="1"/>
    <row r="210" s="69" customFormat="1"/>
    <row r="211" s="69" customFormat="1"/>
    <row r="212" s="69" customFormat="1"/>
    <row r="213" s="69" customFormat="1"/>
    <row r="214" s="69" customFormat="1"/>
    <row r="215" s="69" customFormat="1"/>
    <row r="216" s="69" customFormat="1"/>
    <row r="217" s="69" customFormat="1"/>
    <row r="218" s="69" customFormat="1"/>
    <row r="219" s="69" customFormat="1"/>
    <row r="220" s="69" customFormat="1"/>
    <row r="221" s="69" customFormat="1"/>
    <row r="222" s="69" customFormat="1"/>
    <row r="223" s="69" customFormat="1"/>
    <row r="224" s="69" customFormat="1"/>
    <row r="225" s="69" customFormat="1"/>
    <row r="226" s="69" customFormat="1"/>
    <row r="227" s="69" customFormat="1"/>
    <row r="228" s="69" customFormat="1"/>
    <row r="229" s="69" customFormat="1"/>
    <row r="230" s="69" customFormat="1"/>
    <row r="231" s="69" customFormat="1"/>
    <row r="232" s="69" customFormat="1"/>
    <row r="233" s="69" customFormat="1"/>
    <row r="234" s="69" customFormat="1"/>
    <row r="235" s="69" customFormat="1"/>
    <row r="236" s="69" customFormat="1"/>
    <row r="237" s="69" customFormat="1"/>
    <row r="238" s="69" customFormat="1"/>
    <row r="239" s="69" customFormat="1"/>
    <row r="240" s="69" customFormat="1"/>
    <row r="241" s="69" customFormat="1"/>
    <row r="242" s="69" customFormat="1"/>
    <row r="243" s="69" customFormat="1"/>
    <row r="244" s="69" customFormat="1"/>
    <row r="245" s="69" customFormat="1"/>
    <row r="246" s="69" customFormat="1"/>
    <row r="247" s="69" customFormat="1"/>
    <row r="248" s="69" customFormat="1"/>
    <row r="249" s="69" customFormat="1"/>
    <row r="250" s="69" customFormat="1"/>
    <row r="251" s="69" customFormat="1"/>
    <row r="252" s="69" customFormat="1"/>
    <row r="253" s="69" customFormat="1"/>
    <row r="254" s="69" customFormat="1"/>
    <row r="255" s="69" customFormat="1"/>
    <row r="256" s="69" customFormat="1"/>
    <row r="257" s="69" customFormat="1"/>
    <row r="258" s="69" customFormat="1"/>
    <row r="259" s="69" customFormat="1"/>
    <row r="260" s="69" customFormat="1"/>
    <row r="261" s="69" customFormat="1"/>
    <row r="262" s="69" customFormat="1"/>
    <row r="263" s="69" customFormat="1"/>
    <row r="264" s="69" customFormat="1"/>
    <row r="265" s="69" customFormat="1"/>
    <row r="266" s="69" customFormat="1"/>
    <row r="267" s="69" customFormat="1"/>
    <row r="268" s="69" customFormat="1"/>
    <row r="269" s="69" customFormat="1"/>
    <row r="270" s="69" customFormat="1"/>
    <row r="271" s="69" customFormat="1"/>
    <row r="272" s="69" customFormat="1"/>
    <row r="273" s="69" customFormat="1"/>
    <row r="274" s="69" customFormat="1"/>
    <row r="275" s="69" customFormat="1"/>
    <row r="276" s="69" customFormat="1"/>
    <row r="277" s="69" customFormat="1"/>
    <row r="278" s="69" customFormat="1"/>
    <row r="279" s="69" customFormat="1"/>
    <row r="280" s="69" customFormat="1"/>
    <row r="281" s="69" customFormat="1"/>
    <row r="282" s="69" customFormat="1"/>
    <row r="283" s="69" customFormat="1"/>
    <row r="284" s="69" customFormat="1"/>
    <row r="285" s="69" customFormat="1"/>
    <row r="286" s="69" customFormat="1"/>
    <row r="287" s="69" customFormat="1"/>
    <row r="288" s="69" customFormat="1"/>
    <row r="289" s="69" customFormat="1"/>
    <row r="290" s="69" customFormat="1"/>
    <row r="291" s="69" customFormat="1"/>
    <row r="292" s="69" customFormat="1"/>
    <row r="293" s="69" customFormat="1"/>
    <row r="294" s="69" customFormat="1"/>
    <row r="295" s="69" customFormat="1"/>
    <row r="296" s="69" customFormat="1"/>
    <row r="297" s="69" customFormat="1"/>
    <row r="298" s="69" customFormat="1"/>
    <row r="299" s="69" customFormat="1"/>
    <row r="300" s="69" customFormat="1"/>
    <row r="301" s="69" customFormat="1"/>
    <row r="302" s="69" customFormat="1"/>
    <row r="303" s="69" customFormat="1"/>
    <row r="304" s="69" customFormat="1"/>
    <row r="305" s="69" customFormat="1"/>
    <row r="306" s="69" customFormat="1"/>
    <row r="307" s="69" customFormat="1"/>
    <row r="308" s="69" customFormat="1"/>
    <row r="309" s="69" customFormat="1"/>
    <row r="310" s="69" customFormat="1"/>
    <row r="311" s="69" customFormat="1"/>
    <row r="312" s="69" customFormat="1"/>
    <row r="313" s="69" customFormat="1"/>
    <row r="314" s="69" customFormat="1"/>
    <row r="315" s="69" customFormat="1"/>
    <row r="316" s="69" customFormat="1"/>
    <row r="317" s="69" customFormat="1"/>
    <row r="318" s="69" customFormat="1"/>
    <row r="319" s="69" customFormat="1"/>
    <row r="320" s="69" customFormat="1"/>
    <row r="321" s="69" customFormat="1"/>
    <row r="322" s="69" customFormat="1"/>
    <row r="323" s="69" customFormat="1"/>
    <row r="324" s="69" customFormat="1"/>
    <row r="325" s="69" customFormat="1"/>
    <row r="326" s="69" customFormat="1"/>
    <row r="327" s="69" customFormat="1"/>
    <row r="328" s="69" customFormat="1"/>
    <row r="329" s="69" customFormat="1"/>
    <row r="330" s="69" customFormat="1"/>
    <row r="331" s="69" customFormat="1"/>
    <row r="332" s="69" customFormat="1"/>
    <row r="333" s="69" customFormat="1"/>
    <row r="334" s="69" customFormat="1"/>
    <row r="335" s="69" customFormat="1"/>
    <row r="336" s="69" customFormat="1"/>
    <row r="337" s="69" customFormat="1"/>
    <row r="338" s="69" customFormat="1"/>
    <row r="339" s="69" customFormat="1"/>
    <row r="340" s="69" customFormat="1"/>
    <row r="341" s="69" customFormat="1"/>
    <row r="342" s="69" customFormat="1"/>
    <row r="343" s="69" customFormat="1"/>
    <row r="344" s="69" customFormat="1"/>
    <row r="345" s="69" customFormat="1"/>
    <row r="346" s="69" customFormat="1"/>
    <row r="347" s="69" customFormat="1"/>
    <row r="348" s="69" customFormat="1"/>
    <row r="349" s="69" customFormat="1"/>
    <row r="350" s="69" customFormat="1"/>
    <row r="351" s="69" customFormat="1"/>
    <row r="352" s="69" customFormat="1"/>
    <row r="353" s="69" customFormat="1"/>
    <row r="354" s="69" customFormat="1"/>
    <row r="355" s="69" customFormat="1"/>
    <row r="356" s="69" customFormat="1"/>
    <row r="357" s="69" customFormat="1"/>
    <row r="358" s="69" customFormat="1"/>
    <row r="359" s="69" customFormat="1"/>
    <row r="360" s="69" customFormat="1"/>
    <row r="361" s="69" customFormat="1"/>
    <row r="362" s="69" customFormat="1"/>
    <row r="363" s="69" customFormat="1"/>
    <row r="364" s="69" customFormat="1"/>
    <row r="365" s="69" customFormat="1"/>
    <row r="366" s="69" customFormat="1"/>
    <row r="367" s="69" customFormat="1"/>
    <row r="368" s="69" customFormat="1"/>
    <row r="369" s="69" customFormat="1"/>
    <row r="370" s="69" customFormat="1"/>
    <row r="371" s="69" customFormat="1"/>
    <row r="372" s="69" customFormat="1"/>
    <row r="373" s="69" customFormat="1"/>
    <row r="374" s="69" customFormat="1"/>
    <row r="375" s="69" customFormat="1"/>
    <row r="376" s="69" customFormat="1"/>
    <row r="377" s="69" customFormat="1"/>
    <row r="378" s="69" customFormat="1"/>
    <row r="379" s="69" customFormat="1"/>
    <row r="380" s="69" customFormat="1"/>
    <row r="381" s="69" customFormat="1"/>
    <row r="382" s="69" customFormat="1"/>
    <row r="383" s="69" customFormat="1"/>
    <row r="384" s="69" customFormat="1"/>
    <row r="385" s="69" customFormat="1"/>
    <row r="386" s="69" customFormat="1"/>
    <row r="387" s="69" customFormat="1"/>
    <row r="388" s="69" customFormat="1"/>
    <row r="389" s="69" customFormat="1"/>
    <row r="390" s="69" customFormat="1"/>
    <row r="391" s="69" customFormat="1"/>
    <row r="392" s="69" customFormat="1"/>
    <row r="393" s="69" customFormat="1"/>
    <row r="394" s="69" customFormat="1"/>
    <row r="395" s="69" customFormat="1"/>
    <row r="396" s="69" customFormat="1"/>
    <row r="397" s="69" customFormat="1"/>
    <row r="398" s="69" customFormat="1"/>
    <row r="399" s="69" customFormat="1"/>
    <row r="400" s="69" customFormat="1"/>
    <row r="401" s="69" customFormat="1"/>
    <row r="402" s="69" customFormat="1"/>
    <row r="403" s="69" customFormat="1"/>
    <row r="404" s="69" customFormat="1"/>
    <row r="405" s="69" customFormat="1"/>
    <row r="406" s="69" customFormat="1"/>
    <row r="407" s="69" customFormat="1"/>
    <row r="408" s="69" customFormat="1"/>
    <row r="409" s="69" customFormat="1"/>
    <row r="410" s="69" customFormat="1"/>
    <row r="411" s="69" customFormat="1"/>
    <row r="412" s="69" customFormat="1"/>
    <row r="413" s="69" customFormat="1"/>
    <row r="414" s="69" customFormat="1"/>
    <row r="415" s="69" customFormat="1"/>
    <row r="416" s="69" customFormat="1"/>
    <row r="417" s="69" customFormat="1"/>
    <row r="418" s="69" customFormat="1"/>
    <row r="419" s="69" customFormat="1"/>
    <row r="420" s="69" customFormat="1"/>
    <row r="421" s="69" customFormat="1"/>
    <row r="422" s="69" customFormat="1"/>
    <row r="423" s="69" customFormat="1"/>
    <row r="424" s="69" customFormat="1"/>
    <row r="425" s="69" customFormat="1"/>
    <row r="426" s="69" customFormat="1"/>
    <row r="427" s="69" customFormat="1"/>
    <row r="428" s="69" customFormat="1"/>
    <row r="429" s="69" customFormat="1"/>
    <row r="430" s="69" customFormat="1"/>
    <row r="431" s="69" customFormat="1"/>
    <row r="432" s="69" customFormat="1"/>
    <row r="433" s="69" customFormat="1"/>
    <row r="434" s="69" customFormat="1"/>
    <row r="435" s="69" customFormat="1"/>
    <row r="436" s="69" customFormat="1"/>
    <row r="437" s="69" customFormat="1"/>
    <row r="438" s="69" customFormat="1"/>
    <row r="439" s="69" customFormat="1"/>
    <row r="440" s="69" customFormat="1"/>
    <row r="441" s="69" customFormat="1"/>
    <row r="442" s="69" customFormat="1"/>
    <row r="443" s="69" customFormat="1"/>
    <row r="444" s="69" customFormat="1"/>
    <row r="445" s="69" customFormat="1"/>
    <row r="446" s="69" customFormat="1"/>
    <row r="447" s="69" customFormat="1"/>
    <row r="448" s="69" customFormat="1"/>
    <row r="449" s="69" customFormat="1"/>
    <row r="450" s="69" customFormat="1"/>
    <row r="451" s="69" customFormat="1"/>
    <row r="452" s="69" customFormat="1"/>
    <row r="453" s="69" customFormat="1"/>
    <row r="454" s="69" customFormat="1"/>
    <row r="455" s="69" customFormat="1"/>
    <row r="456" s="69" customFormat="1"/>
    <row r="457" s="69" customFormat="1"/>
    <row r="458" s="69" customFormat="1"/>
    <row r="459" s="69" customFormat="1"/>
    <row r="460" s="69" customFormat="1"/>
    <row r="461" s="69" customFormat="1"/>
    <row r="462" s="69" customFormat="1"/>
    <row r="463" s="69" customFormat="1"/>
    <row r="464" s="69" customFormat="1"/>
    <row r="465" s="69" customFormat="1"/>
    <row r="466" s="69" customFormat="1"/>
    <row r="467" s="69" customFormat="1"/>
    <row r="468" s="69" customFormat="1"/>
    <row r="469" s="69" customFormat="1"/>
    <row r="470" s="69" customFormat="1"/>
    <row r="471" s="69" customFormat="1"/>
    <row r="472" s="69" customFormat="1"/>
    <row r="473" s="69" customFormat="1"/>
    <row r="474" s="69" customFormat="1"/>
    <row r="475" s="69" customFormat="1"/>
    <row r="476" s="69" customFormat="1"/>
    <row r="477" s="69" customFormat="1"/>
    <row r="478" s="69" customFormat="1"/>
    <row r="479" s="69" customFormat="1"/>
    <row r="480" s="69" customFormat="1"/>
    <row r="481" s="69" customFormat="1"/>
    <row r="482" s="69" customFormat="1"/>
    <row r="483" s="69" customFormat="1"/>
    <row r="484" s="69" customFormat="1"/>
    <row r="485" s="69" customFormat="1"/>
    <row r="486" s="69" customFormat="1"/>
    <row r="487" s="69" customFormat="1"/>
    <row r="488" s="69" customFormat="1"/>
    <row r="489" s="69" customFormat="1"/>
    <row r="490" s="69" customFormat="1"/>
    <row r="491" s="69" customFormat="1"/>
    <row r="492" s="69" customFormat="1"/>
    <row r="493" s="69" customFormat="1"/>
    <row r="494" s="69" customFormat="1"/>
    <row r="495" s="69" customFormat="1"/>
    <row r="496" s="69" customFormat="1"/>
    <row r="497" s="69" customFormat="1"/>
    <row r="498" s="69" customFormat="1"/>
    <row r="499" s="69" customFormat="1"/>
    <row r="500" s="69" customFormat="1"/>
    <row r="501" s="69" customFormat="1"/>
    <row r="502" s="69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18"/>
  <sheetViews>
    <sheetView showGridLines="0" zoomScaleNormal="100" workbookViewId="0">
      <selection activeCell="E11" sqref="E11"/>
    </sheetView>
  </sheetViews>
  <sheetFormatPr baseColWidth="10" defaultColWidth="11.42578125" defaultRowHeight="11.25"/>
  <cols>
    <col min="1" max="1" width="21.42578125" style="77" customWidth="1"/>
    <col min="2" max="2" width="14" style="77" customWidth="1"/>
    <col min="3" max="4" width="8.85546875" style="77" customWidth="1"/>
    <col min="5" max="5" width="15.140625" style="77" customWidth="1"/>
    <col min="6" max="6" width="13.5703125" style="77" customWidth="1"/>
    <col min="7" max="7" width="16" style="77" customWidth="1"/>
    <col min="8" max="8" width="17.5703125" style="77" customWidth="1"/>
    <col min="9" max="9" width="17.7109375" style="77" customWidth="1"/>
    <col min="10" max="10" width="18.28515625" style="77" customWidth="1"/>
    <col min="11" max="11" width="17.85546875" style="77" customWidth="1"/>
    <col min="12" max="12" width="16.85546875" style="77" customWidth="1"/>
    <col min="13" max="13" width="12.140625" style="77" customWidth="1"/>
    <col min="14" max="14" width="11.140625" style="77" customWidth="1"/>
    <col min="15" max="15" width="12.5703125" style="77" customWidth="1"/>
    <col min="16" max="257" width="11.42578125" style="77"/>
    <col min="258" max="258" width="21.42578125" style="77" customWidth="1"/>
    <col min="259" max="259" width="12" style="77" customWidth="1"/>
    <col min="260" max="262" width="8.85546875" style="77" customWidth="1"/>
    <col min="263" max="263" width="11.42578125" style="77" customWidth="1"/>
    <col min="264" max="264" width="10.28515625" style="77" customWidth="1"/>
    <col min="265" max="265" width="9" style="77" customWidth="1"/>
    <col min="266" max="266" width="12" style="77" customWidth="1"/>
    <col min="267" max="267" width="10" style="77" customWidth="1"/>
    <col min="268" max="268" width="12.140625" style="77" customWidth="1"/>
    <col min="269" max="269" width="11.85546875" style="77" customWidth="1"/>
    <col min="270" max="270" width="12.85546875" style="77" customWidth="1"/>
    <col min="271" max="271" width="12.5703125" style="77" customWidth="1"/>
    <col min="272" max="513" width="11.42578125" style="77"/>
    <col min="514" max="514" width="21.42578125" style="77" customWidth="1"/>
    <col min="515" max="515" width="12" style="77" customWidth="1"/>
    <col min="516" max="518" width="8.85546875" style="77" customWidth="1"/>
    <col min="519" max="519" width="11.42578125" style="77" customWidth="1"/>
    <col min="520" max="520" width="10.28515625" style="77" customWidth="1"/>
    <col min="521" max="521" width="9" style="77" customWidth="1"/>
    <col min="522" max="522" width="12" style="77" customWidth="1"/>
    <col min="523" max="523" width="10" style="77" customWidth="1"/>
    <col min="524" max="524" width="12.140625" style="77" customWidth="1"/>
    <col min="525" max="525" width="11.85546875" style="77" customWidth="1"/>
    <col min="526" max="526" width="12.85546875" style="77" customWidth="1"/>
    <col min="527" max="527" width="12.5703125" style="77" customWidth="1"/>
    <col min="528" max="769" width="11.42578125" style="77"/>
    <col min="770" max="770" width="21.42578125" style="77" customWidth="1"/>
    <col min="771" max="771" width="12" style="77" customWidth="1"/>
    <col min="772" max="774" width="8.85546875" style="77" customWidth="1"/>
    <col min="775" max="775" width="11.42578125" style="77" customWidth="1"/>
    <col min="776" max="776" width="10.28515625" style="77" customWidth="1"/>
    <col min="777" max="777" width="9" style="77" customWidth="1"/>
    <col min="778" max="778" width="12" style="77" customWidth="1"/>
    <col min="779" max="779" width="10" style="77" customWidth="1"/>
    <col min="780" max="780" width="12.140625" style="77" customWidth="1"/>
    <col min="781" max="781" width="11.85546875" style="77" customWidth="1"/>
    <col min="782" max="782" width="12.85546875" style="77" customWidth="1"/>
    <col min="783" max="783" width="12.5703125" style="77" customWidth="1"/>
    <col min="784" max="1025" width="11.42578125" style="77"/>
    <col min="1026" max="1026" width="21.42578125" style="77" customWidth="1"/>
    <col min="1027" max="1027" width="12" style="77" customWidth="1"/>
    <col min="1028" max="1030" width="8.85546875" style="77" customWidth="1"/>
    <col min="1031" max="1031" width="11.42578125" style="77" customWidth="1"/>
    <col min="1032" max="1032" width="10.28515625" style="77" customWidth="1"/>
    <col min="1033" max="1033" width="9" style="77" customWidth="1"/>
    <col min="1034" max="1034" width="12" style="77" customWidth="1"/>
    <col min="1035" max="1035" width="10" style="77" customWidth="1"/>
    <col min="1036" max="1036" width="12.140625" style="77" customWidth="1"/>
    <col min="1037" max="1037" width="11.85546875" style="77" customWidth="1"/>
    <col min="1038" max="1038" width="12.85546875" style="77" customWidth="1"/>
    <col min="1039" max="1039" width="12.5703125" style="77" customWidth="1"/>
    <col min="1040" max="1281" width="11.42578125" style="77"/>
    <col min="1282" max="1282" width="21.42578125" style="77" customWidth="1"/>
    <col min="1283" max="1283" width="12" style="77" customWidth="1"/>
    <col min="1284" max="1286" width="8.85546875" style="77" customWidth="1"/>
    <col min="1287" max="1287" width="11.42578125" style="77" customWidth="1"/>
    <col min="1288" max="1288" width="10.28515625" style="77" customWidth="1"/>
    <col min="1289" max="1289" width="9" style="77" customWidth="1"/>
    <col min="1290" max="1290" width="12" style="77" customWidth="1"/>
    <col min="1291" max="1291" width="10" style="77" customWidth="1"/>
    <col min="1292" max="1292" width="12.140625" style="77" customWidth="1"/>
    <col min="1293" max="1293" width="11.85546875" style="77" customWidth="1"/>
    <col min="1294" max="1294" width="12.85546875" style="77" customWidth="1"/>
    <col min="1295" max="1295" width="12.5703125" style="77" customWidth="1"/>
    <col min="1296" max="1537" width="11.42578125" style="77"/>
    <col min="1538" max="1538" width="21.42578125" style="77" customWidth="1"/>
    <col min="1539" max="1539" width="12" style="77" customWidth="1"/>
    <col min="1540" max="1542" width="8.85546875" style="77" customWidth="1"/>
    <col min="1543" max="1543" width="11.42578125" style="77" customWidth="1"/>
    <col min="1544" max="1544" width="10.28515625" style="77" customWidth="1"/>
    <col min="1545" max="1545" width="9" style="77" customWidth="1"/>
    <col min="1546" max="1546" width="12" style="77" customWidth="1"/>
    <col min="1547" max="1547" width="10" style="77" customWidth="1"/>
    <col min="1548" max="1548" width="12.140625" style="77" customWidth="1"/>
    <col min="1549" max="1549" width="11.85546875" style="77" customWidth="1"/>
    <col min="1550" max="1550" width="12.85546875" style="77" customWidth="1"/>
    <col min="1551" max="1551" width="12.5703125" style="77" customWidth="1"/>
    <col min="1552" max="1793" width="11.42578125" style="77"/>
    <col min="1794" max="1794" width="21.42578125" style="77" customWidth="1"/>
    <col min="1795" max="1795" width="12" style="77" customWidth="1"/>
    <col min="1796" max="1798" width="8.85546875" style="77" customWidth="1"/>
    <col min="1799" max="1799" width="11.42578125" style="77" customWidth="1"/>
    <col min="1800" max="1800" width="10.28515625" style="77" customWidth="1"/>
    <col min="1801" max="1801" width="9" style="77" customWidth="1"/>
    <col min="1802" max="1802" width="12" style="77" customWidth="1"/>
    <col min="1803" max="1803" width="10" style="77" customWidth="1"/>
    <col min="1804" max="1804" width="12.140625" style="77" customWidth="1"/>
    <col min="1805" max="1805" width="11.85546875" style="77" customWidth="1"/>
    <col min="1806" max="1806" width="12.85546875" style="77" customWidth="1"/>
    <col min="1807" max="1807" width="12.5703125" style="77" customWidth="1"/>
    <col min="1808" max="2049" width="11.42578125" style="77"/>
    <col min="2050" max="2050" width="21.42578125" style="77" customWidth="1"/>
    <col min="2051" max="2051" width="12" style="77" customWidth="1"/>
    <col min="2052" max="2054" width="8.85546875" style="77" customWidth="1"/>
    <col min="2055" max="2055" width="11.42578125" style="77" customWidth="1"/>
    <col min="2056" max="2056" width="10.28515625" style="77" customWidth="1"/>
    <col min="2057" max="2057" width="9" style="77" customWidth="1"/>
    <col min="2058" max="2058" width="12" style="77" customWidth="1"/>
    <col min="2059" max="2059" width="10" style="77" customWidth="1"/>
    <col min="2060" max="2060" width="12.140625" style="77" customWidth="1"/>
    <col min="2061" max="2061" width="11.85546875" style="77" customWidth="1"/>
    <col min="2062" max="2062" width="12.85546875" style="77" customWidth="1"/>
    <col min="2063" max="2063" width="12.5703125" style="77" customWidth="1"/>
    <col min="2064" max="2305" width="11.42578125" style="77"/>
    <col min="2306" max="2306" width="21.42578125" style="77" customWidth="1"/>
    <col min="2307" max="2307" width="12" style="77" customWidth="1"/>
    <col min="2308" max="2310" width="8.85546875" style="77" customWidth="1"/>
    <col min="2311" max="2311" width="11.42578125" style="77" customWidth="1"/>
    <col min="2312" max="2312" width="10.28515625" style="77" customWidth="1"/>
    <col min="2313" max="2313" width="9" style="77" customWidth="1"/>
    <col min="2314" max="2314" width="12" style="77" customWidth="1"/>
    <col min="2315" max="2315" width="10" style="77" customWidth="1"/>
    <col min="2316" max="2316" width="12.140625" style="77" customWidth="1"/>
    <col min="2317" max="2317" width="11.85546875" style="77" customWidth="1"/>
    <col min="2318" max="2318" width="12.85546875" style="77" customWidth="1"/>
    <col min="2319" max="2319" width="12.5703125" style="77" customWidth="1"/>
    <col min="2320" max="2561" width="11.42578125" style="77"/>
    <col min="2562" max="2562" width="21.42578125" style="77" customWidth="1"/>
    <col min="2563" max="2563" width="12" style="77" customWidth="1"/>
    <col min="2564" max="2566" width="8.85546875" style="77" customWidth="1"/>
    <col min="2567" max="2567" width="11.42578125" style="77" customWidth="1"/>
    <col min="2568" max="2568" width="10.28515625" style="77" customWidth="1"/>
    <col min="2569" max="2569" width="9" style="77" customWidth="1"/>
    <col min="2570" max="2570" width="12" style="77" customWidth="1"/>
    <col min="2571" max="2571" width="10" style="77" customWidth="1"/>
    <col min="2572" max="2572" width="12.140625" style="77" customWidth="1"/>
    <col min="2573" max="2573" width="11.85546875" style="77" customWidth="1"/>
    <col min="2574" max="2574" width="12.85546875" style="77" customWidth="1"/>
    <col min="2575" max="2575" width="12.5703125" style="77" customWidth="1"/>
    <col min="2576" max="2817" width="11.42578125" style="77"/>
    <col min="2818" max="2818" width="21.42578125" style="77" customWidth="1"/>
    <col min="2819" max="2819" width="12" style="77" customWidth="1"/>
    <col min="2820" max="2822" width="8.85546875" style="77" customWidth="1"/>
    <col min="2823" max="2823" width="11.42578125" style="77" customWidth="1"/>
    <col min="2824" max="2824" width="10.28515625" style="77" customWidth="1"/>
    <col min="2825" max="2825" width="9" style="77" customWidth="1"/>
    <col min="2826" max="2826" width="12" style="77" customWidth="1"/>
    <col min="2827" max="2827" width="10" style="77" customWidth="1"/>
    <col min="2828" max="2828" width="12.140625" style="77" customWidth="1"/>
    <col min="2829" max="2829" width="11.85546875" style="77" customWidth="1"/>
    <col min="2830" max="2830" width="12.85546875" style="77" customWidth="1"/>
    <col min="2831" max="2831" width="12.5703125" style="77" customWidth="1"/>
    <col min="2832" max="3073" width="11.42578125" style="77"/>
    <col min="3074" max="3074" width="21.42578125" style="77" customWidth="1"/>
    <col min="3075" max="3075" width="12" style="77" customWidth="1"/>
    <col min="3076" max="3078" width="8.85546875" style="77" customWidth="1"/>
    <col min="3079" max="3079" width="11.42578125" style="77" customWidth="1"/>
    <col min="3080" max="3080" width="10.28515625" style="77" customWidth="1"/>
    <col min="3081" max="3081" width="9" style="77" customWidth="1"/>
    <col min="3082" max="3082" width="12" style="77" customWidth="1"/>
    <col min="3083" max="3083" width="10" style="77" customWidth="1"/>
    <col min="3084" max="3084" width="12.140625" style="77" customWidth="1"/>
    <col min="3085" max="3085" width="11.85546875" style="77" customWidth="1"/>
    <col min="3086" max="3086" width="12.85546875" style="77" customWidth="1"/>
    <col min="3087" max="3087" width="12.5703125" style="77" customWidth="1"/>
    <col min="3088" max="3329" width="11.42578125" style="77"/>
    <col min="3330" max="3330" width="21.42578125" style="77" customWidth="1"/>
    <col min="3331" max="3331" width="12" style="77" customWidth="1"/>
    <col min="3332" max="3334" width="8.85546875" style="77" customWidth="1"/>
    <col min="3335" max="3335" width="11.42578125" style="77" customWidth="1"/>
    <col min="3336" max="3336" width="10.28515625" style="77" customWidth="1"/>
    <col min="3337" max="3337" width="9" style="77" customWidth="1"/>
    <col min="3338" max="3338" width="12" style="77" customWidth="1"/>
    <col min="3339" max="3339" width="10" style="77" customWidth="1"/>
    <col min="3340" max="3340" width="12.140625" style="77" customWidth="1"/>
    <col min="3341" max="3341" width="11.85546875" style="77" customWidth="1"/>
    <col min="3342" max="3342" width="12.85546875" style="77" customWidth="1"/>
    <col min="3343" max="3343" width="12.5703125" style="77" customWidth="1"/>
    <col min="3344" max="3585" width="11.42578125" style="77"/>
    <col min="3586" max="3586" width="21.42578125" style="77" customWidth="1"/>
    <col min="3587" max="3587" width="12" style="77" customWidth="1"/>
    <col min="3588" max="3590" width="8.85546875" style="77" customWidth="1"/>
    <col min="3591" max="3591" width="11.42578125" style="77" customWidth="1"/>
    <col min="3592" max="3592" width="10.28515625" style="77" customWidth="1"/>
    <col min="3593" max="3593" width="9" style="77" customWidth="1"/>
    <col min="3594" max="3594" width="12" style="77" customWidth="1"/>
    <col min="3595" max="3595" width="10" style="77" customWidth="1"/>
    <col min="3596" max="3596" width="12.140625" style="77" customWidth="1"/>
    <col min="3597" max="3597" width="11.85546875" style="77" customWidth="1"/>
    <col min="3598" max="3598" width="12.85546875" style="77" customWidth="1"/>
    <col min="3599" max="3599" width="12.5703125" style="77" customWidth="1"/>
    <col min="3600" max="3841" width="11.42578125" style="77"/>
    <col min="3842" max="3842" width="21.42578125" style="77" customWidth="1"/>
    <col min="3843" max="3843" width="12" style="77" customWidth="1"/>
    <col min="3844" max="3846" width="8.85546875" style="77" customWidth="1"/>
    <col min="3847" max="3847" width="11.42578125" style="77" customWidth="1"/>
    <col min="3848" max="3848" width="10.28515625" style="77" customWidth="1"/>
    <col min="3849" max="3849" width="9" style="77" customWidth="1"/>
    <col min="3850" max="3850" width="12" style="77" customWidth="1"/>
    <col min="3851" max="3851" width="10" style="77" customWidth="1"/>
    <col min="3852" max="3852" width="12.140625" style="77" customWidth="1"/>
    <col min="3853" max="3853" width="11.85546875" style="77" customWidth="1"/>
    <col min="3854" max="3854" width="12.85546875" style="77" customWidth="1"/>
    <col min="3855" max="3855" width="12.5703125" style="77" customWidth="1"/>
    <col min="3856" max="4097" width="11.42578125" style="77"/>
    <col min="4098" max="4098" width="21.42578125" style="77" customWidth="1"/>
    <col min="4099" max="4099" width="12" style="77" customWidth="1"/>
    <col min="4100" max="4102" width="8.85546875" style="77" customWidth="1"/>
    <col min="4103" max="4103" width="11.42578125" style="77" customWidth="1"/>
    <col min="4104" max="4104" width="10.28515625" style="77" customWidth="1"/>
    <col min="4105" max="4105" width="9" style="77" customWidth="1"/>
    <col min="4106" max="4106" width="12" style="77" customWidth="1"/>
    <col min="4107" max="4107" width="10" style="77" customWidth="1"/>
    <col min="4108" max="4108" width="12.140625" style="77" customWidth="1"/>
    <col min="4109" max="4109" width="11.85546875" style="77" customWidth="1"/>
    <col min="4110" max="4110" width="12.85546875" style="77" customWidth="1"/>
    <col min="4111" max="4111" width="12.5703125" style="77" customWidth="1"/>
    <col min="4112" max="4353" width="11.42578125" style="77"/>
    <col min="4354" max="4354" width="21.42578125" style="77" customWidth="1"/>
    <col min="4355" max="4355" width="12" style="77" customWidth="1"/>
    <col min="4356" max="4358" width="8.85546875" style="77" customWidth="1"/>
    <col min="4359" max="4359" width="11.42578125" style="77" customWidth="1"/>
    <col min="4360" max="4360" width="10.28515625" style="77" customWidth="1"/>
    <col min="4361" max="4361" width="9" style="77" customWidth="1"/>
    <col min="4362" max="4362" width="12" style="77" customWidth="1"/>
    <col min="4363" max="4363" width="10" style="77" customWidth="1"/>
    <col min="4364" max="4364" width="12.140625" style="77" customWidth="1"/>
    <col min="4365" max="4365" width="11.85546875" style="77" customWidth="1"/>
    <col min="4366" max="4366" width="12.85546875" style="77" customWidth="1"/>
    <col min="4367" max="4367" width="12.5703125" style="77" customWidth="1"/>
    <col min="4368" max="4609" width="11.42578125" style="77"/>
    <col min="4610" max="4610" width="21.42578125" style="77" customWidth="1"/>
    <col min="4611" max="4611" width="12" style="77" customWidth="1"/>
    <col min="4612" max="4614" width="8.85546875" style="77" customWidth="1"/>
    <col min="4615" max="4615" width="11.42578125" style="77" customWidth="1"/>
    <col min="4616" max="4616" width="10.28515625" style="77" customWidth="1"/>
    <col min="4617" max="4617" width="9" style="77" customWidth="1"/>
    <col min="4618" max="4618" width="12" style="77" customWidth="1"/>
    <col min="4619" max="4619" width="10" style="77" customWidth="1"/>
    <col min="4620" max="4620" width="12.140625" style="77" customWidth="1"/>
    <col min="4621" max="4621" width="11.85546875" style="77" customWidth="1"/>
    <col min="4622" max="4622" width="12.85546875" style="77" customWidth="1"/>
    <col min="4623" max="4623" width="12.5703125" style="77" customWidth="1"/>
    <col min="4624" max="4865" width="11.42578125" style="77"/>
    <col min="4866" max="4866" width="21.42578125" style="77" customWidth="1"/>
    <col min="4867" max="4867" width="12" style="77" customWidth="1"/>
    <col min="4868" max="4870" width="8.85546875" style="77" customWidth="1"/>
    <col min="4871" max="4871" width="11.42578125" style="77" customWidth="1"/>
    <col min="4872" max="4872" width="10.28515625" style="77" customWidth="1"/>
    <col min="4873" max="4873" width="9" style="77" customWidth="1"/>
    <col min="4874" max="4874" width="12" style="77" customWidth="1"/>
    <col min="4875" max="4875" width="10" style="77" customWidth="1"/>
    <col min="4876" max="4876" width="12.140625" style="77" customWidth="1"/>
    <col min="4877" max="4877" width="11.85546875" style="77" customWidth="1"/>
    <col min="4878" max="4878" width="12.85546875" style="77" customWidth="1"/>
    <col min="4879" max="4879" width="12.5703125" style="77" customWidth="1"/>
    <col min="4880" max="5121" width="11.42578125" style="77"/>
    <col min="5122" max="5122" width="21.42578125" style="77" customWidth="1"/>
    <col min="5123" max="5123" width="12" style="77" customWidth="1"/>
    <col min="5124" max="5126" width="8.85546875" style="77" customWidth="1"/>
    <col min="5127" max="5127" width="11.42578125" style="77" customWidth="1"/>
    <col min="5128" max="5128" width="10.28515625" style="77" customWidth="1"/>
    <col min="5129" max="5129" width="9" style="77" customWidth="1"/>
    <col min="5130" max="5130" width="12" style="77" customWidth="1"/>
    <col min="5131" max="5131" width="10" style="77" customWidth="1"/>
    <col min="5132" max="5132" width="12.140625" style="77" customWidth="1"/>
    <col min="5133" max="5133" width="11.85546875" style="77" customWidth="1"/>
    <col min="5134" max="5134" width="12.85546875" style="77" customWidth="1"/>
    <col min="5135" max="5135" width="12.5703125" style="77" customWidth="1"/>
    <col min="5136" max="5377" width="11.42578125" style="77"/>
    <col min="5378" max="5378" width="21.42578125" style="77" customWidth="1"/>
    <col min="5379" max="5379" width="12" style="77" customWidth="1"/>
    <col min="5380" max="5382" width="8.85546875" style="77" customWidth="1"/>
    <col min="5383" max="5383" width="11.42578125" style="77" customWidth="1"/>
    <col min="5384" max="5384" width="10.28515625" style="77" customWidth="1"/>
    <col min="5385" max="5385" width="9" style="77" customWidth="1"/>
    <col min="5386" max="5386" width="12" style="77" customWidth="1"/>
    <col min="5387" max="5387" width="10" style="77" customWidth="1"/>
    <col min="5388" max="5388" width="12.140625" style="77" customWidth="1"/>
    <col min="5389" max="5389" width="11.85546875" style="77" customWidth="1"/>
    <col min="5390" max="5390" width="12.85546875" style="77" customWidth="1"/>
    <col min="5391" max="5391" width="12.5703125" style="77" customWidth="1"/>
    <col min="5392" max="5633" width="11.42578125" style="77"/>
    <col min="5634" max="5634" width="21.42578125" style="77" customWidth="1"/>
    <col min="5635" max="5635" width="12" style="77" customWidth="1"/>
    <col min="5636" max="5638" width="8.85546875" style="77" customWidth="1"/>
    <col min="5639" max="5639" width="11.42578125" style="77" customWidth="1"/>
    <col min="5640" max="5640" width="10.28515625" style="77" customWidth="1"/>
    <col min="5641" max="5641" width="9" style="77" customWidth="1"/>
    <col min="5642" max="5642" width="12" style="77" customWidth="1"/>
    <col min="5643" max="5643" width="10" style="77" customWidth="1"/>
    <col min="5644" max="5644" width="12.140625" style="77" customWidth="1"/>
    <col min="5645" max="5645" width="11.85546875" style="77" customWidth="1"/>
    <col min="5646" max="5646" width="12.85546875" style="77" customWidth="1"/>
    <col min="5647" max="5647" width="12.5703125" style="77" customWidth="1"/>
    <col min="5648" max="5889" width="11.42578125" style="77"/>
    <col min="5890" max="5890" width="21.42578125" style="77" customWidth="1"/>
    <col min="5891" max="5891" width="12" style="77" customWidth="1"/>
    <col min="5892" max="5894" width="8.85546875" style="77" customWidth="1"/>
    <col min="5895" max="5895" width="11.42578125" style="77" customWidth="1"/>
    <col min="5896" max="5896" width="10.28515625" style="77" customWidth="1"/>
    <col min="5897" max="5897" width="9" style="77" customWidth="1"/>
    <col min="5898" max="5898" width="12" style="77" customWidth="1"/>
    <col min="5899" max="5899" width="10" style="77" customWidth="1"/>
    <col min="5900" max="5900" width="12.140625" style="77" customWidth="1"/>
    <col min="5901" max="5901" width="11.85546875" style="77" customWidth="1"/>
    <col min="5902" max="5902" width="12.85546875" style="77" customWidth="1"/>
    <col min="5903" max="5903" width="12.5703125" style="77" customWidth="1"/>
    <col min="5904" max="6145" width="11.42578125" style="77"/>
    <col min="6146" max="6146" width="21.42578125" style="77" customWidth="1"/>
    <col min="6147" max="6147" width="12" style="77" customWidth="1"/>
    <col min="6148" max="6150" width="8.85546875" style="77" customWidth="1"/>
    <col min="6151" max="6151" width="11.42578125" style="77" customWidth="1"/>
    <col min="6152" max="6152" width="10.28515625" style="77" customWidth="1"/>
    <col min="6153" max="6153" width="9" style="77" customWidth="1"/>
    <col min="6154" max="6154" width="12" style="77" customWidth="1"/>
    <col min="6155" max="6155" width="10" style="77" customWidth="1"/>
    <col min="6156" max="6156" width="12.140625" style="77" customWidth="1"/>
    <col min="6157" max="6157" width="11.85546875" style="77" customWidth="1"/>
    <col min="6158" max="6158" width="12.85546875" style="77" customWidth="1"/>
    <col min="6159" max="6159" width="12.5703125" style="77" customWidth="1"/>
    <col min="6160" max="6401" width="11.42578125" style="77"/>
    <col min="6402" max="6402" width="21.42578125" style="77" customWidth="1"/>
    <col min="6403" max="6403" width="12" style="77" customWidth="1"/>
    <col min="6404" max="6406" width="8.85546875" style="77" customWidth="1"/>
    <col min="6407" max="6407" width="11.42578125" style="77" customWidth="1"/>
    <col min="6408" max="6408" width="10.28515625" style="77" customWidth="1"/>
    <col min="6409" max="6409" width="9" style="77" customWidth="1"/>
    <col min="6410" max="6410" width="12" style="77" customWidth="1"/>
    <col min="6411" max="6411" width="10" style="77" customWidth="1"/>
    <col min="6412" max="6412" width="12.140625" style="77" customWidth="1"/>
    <col min="6413" max="6413" width="11.85546875" style="77" customWidth="1"/>
    <col min="6414" max="6414" width="12.85546875" style="77" customWidth="1"/>
    <col min="6415" max="6415" width="12.5703125" style="77" customWidth="1"/>
    <col min="6416" max="6657" width="11.42578125" style="77"/>
    <col min="6658" max="6658" width="21.42578125" style="77" customWidth="1"/>
    <col min="6659" max="6659" width="12" style="77" customWidth="1"/>
    <col min="6660" max="6662" width="8.85546875" style="77" customWidth="1"/>
    <col min="6663" max="6663" width="11.42578125" style="77" customWidth="1"/>
    <col min="6664" max="6664" width="10.28515625" style="77" customWidth="1"/>
    <col min="6665" max="6665" width="9" style="77" customWidth="1"/>
    <col min="6666" max="6666" width="12" style="77" customWidth="1"/>
    <col min="6667" max="6667" width="10" style="77" customWidth="1"/>
    <col min="6668" max="6668" width="12.140625" style="77" customWidth="1"/>
    <col min="6669" max="6669" width="11.85546875" style="77" customWidth="1"/>
    <col min="6670" max="6670" width="12.85546875" style="77" customWidth="1"/>
    <col min="6671" max="6671" width="12.5703125" style="77" customWidth="1"/>
    <col min="6672" max="6913" width="11.42578125" style="77"/>
    <col min="6914" max="6914" width="21.42578125" style="77" customWidth="1"/>
    <col min="6915" max="6915" width="12" style="77" customWidth="1"/>
    <col min="6916" max="6918" width="8.85546875" style="77" customWidth="1"/>
    <col min="6919" max="6919" width="11.42578125" style="77" customWidth="1"/>
    <col min="6920" max="6920" width="10.28515625" style="77" customWidth="1"/>
    <col min="6921" max="6921" width="9" style="77" customWidth="1"/>
    <col min="6922" max="6922" width="12" style="77" customWidth="1"/>
    <col min="6923" max="6923" width="10" style="77" customWidth="1"/>
    <col min="6924" max="6924" width="12.140625" style="77" customWidth="1"/>
    <col min="6925" max="6925" width="11.85546875" style="77" customWidth="1"/>
    <col min="6926" max="6926" width="12.85546875" style="77" customWidth="1"/>
    <col min="6927" max="6927" width="12.5703125" style="77" customWidth="1"/>
    <col min="6928" max="7169" width="11.42578125" style="77"/>
    <col min="7170" max="7170" width="21.42578125" style="77" customWidth="1"/>
    <col min="7171" max="7171" width="12" style="77" customWidth="1"/>
    <col min="7172" max="7174" width="8.85546875" style="77" customWidth="1"/>
    <col min="7175" max="7175" width="11.42578125" style="77" customWidth="1"/>
    <col min="7176" max="7176" width="10.28515625" style="77" customWidth="1"/>
    <col min="7177" max="7177" width="9" style="77" customWidth="1"/>
    <col min="7178" max="7178" width="12" style="77" customWidth="1"/>
    <col min="7179" max="7179" width="10" style="77" customWidth="1"/>
    <col min="7180" max="7180" width="12.140625" style="77" customWidth="1"/>
    <col min="7181" max="7181" width="11.85546875" style="77" customWidth="1"/>
    <col min="7182" max="7182" width="12.85546875" style="77" customWidth="1"/>
    <col min="7183" max="7183" width="12.5703125" style="77" customWidth="1"/>
    <col min="7184" max="7425" width="11.42578125" style="77"/>
    <col min="7426" max="7426" width="21.42578125" style="77" customWidth="1"/>
    <col min="7427" max="7427" width="12" style="77" customWidth="1"/>
    <col min="7428" max="7430" width="8.85546875" style="77" customWidth="1"/>
    <col min="7431" max="7431" width="11.42578125" style="77" customWidth="1"/>
    <col min="7432" max="7432" width="10.28515625" style="77" customWidth="1"/>
    <col min="7433" max="7433" width="9" style="77" customWidth="1"/>
    <col min="7434" max="7434" width="12" style="77" customWidth="1"/>
    <col min="7435" max="7435" width="10" style="77" customWidth="1"/>
    <col min="7436" max="7436" width="12.140625" style="77" customWidth="1"/>
    <col min="7437" max="7437" width="11.85546875" style="77" customWidth="1"/>
    <col min="7438" max="7438" width="12.85546875" style="77" customWidth="1"/>
    <col min="7439" max="7439" width="12.5703125" style="77" customWidth="1"/>
    <col min="7440" max="7681" width="11.42578125" style="77"/>
    <col min="7682" max="7682" width="21.42578125" style="77" customWidth="1"/>
    <col min="7683" max="7683" width="12" style="77" customWidth="1"/>
    <col min="7684" max="7686" width="8.85546875" style="77" customWidth="1"/>
    <col min="7687" max="7687" width="11.42578125" style="77" customWidth="1"/>
    <col min="7688" max="7688" width="10.28515625" style="77" customWidth="1"/>
    <col min="7689" max="7689" width="9" style="77" customWidth="1"/>
    <col min="7690" max="7690" width="12" style="77" customWidth="1"/>
    <col min="7691" max="7691" width="10" style="77" customWidth="1"/>
    <col min="7692" max="7692" width="12.140625" style="77" customWidth="1"/>
    <col min="7693" max="7693" width="11.85546875" style="77" customWidth="1"/>
    <col min="7694" max="7694" width="12.85546875" style="77" customWidth="1"/>
    <col min="7695" max="7695" width="12.5703125" style="77" customWidth="1"/>
    <col min="7696" max="7937" width="11.42578125" style="77"/>
    <col min="7938" max="7938" width="21.42578125" style="77" customWidth="1"/>
    <col min="7939" max="7939" width="12" style="77" customWidth="1"/>
    <col min="7940" max="7942" width="8.85546875" style="77" customWidth="1"/>
    <col min="7943" max="7943" width="11.42578125" style="77" customWidth="1"/>
    <col min="7944" max="7944" width="10.28515625" style="77" customWidth="1"/>
    <col min="7945" max="7945" width="9" style="77" customWidth="1"/>
    <col min="7946" max="7946" width="12" style="77" customWidth="1"/>
    <col min="7947" max="7947" width="10" style="77" customWidth="1"/>
    <col min="7948" max="7948" width="12.140625" style="77" customWidth="1"/>
    <col min="7949" max="7949" width="11.85546875" style="77" customWidth="1"/>
    <col min="7950" max="7950" width="12.85546875" style="77" customWidth="1"/>
    <col min="7951" max="7951" width="12.5703125" style="77" customWidth="1"/>
    <col min="7952" max="8193" width="11.42578125" style="77"/>
    <col min="8194" max="8194" width="21.42578125" style="77" customWidth="1"/>
    <col min="8195" max="8195" width="12" style="77" customWidth="1"/>
    <col min="8196" max="8198" width="8.85546875" style="77" customWidth="1"/>
    <col min="8199" max="8199" width="11.42578125" style="77" customWidth="1"/>
    <col min="8200" max="8200" width="10.28515625" style="77" customWidth="1"/>
    <col min="8201" max="8201" width="9" style="77" customWidth="1"/>
    <col min="8202" max="8202" width="12" style="77" customWidth="1"/>
    <col min="8203" max="8203" width="10" style="77" customWidth="1"/>
    <col min="8204" max="8204" width="12.140625" style="77" customWidth="1"/>
    <col min="8205" max="8205" width="11.85546875" style="77" customWidth="1"/>
    <col min="8206" max="8206" width="12.85546875" style="77" customWidth="1"/>
    <col min="8207" max="8207" width="12.5703125" style="77" customWidth="1"/>
    <col min="8208" max="8449" width="11.42578125" style="77"/>
    <col min="8450" max="8450" width="21.42578125" style="77" customWidth="1"/>
    <col min="8451" max="8451" width="12" style="77" customWidth="1"/>
    <col min="8452" max="8454" width="8.85546875" style="77" customWidth="1"/>
    <col min="8455" max="8455" width="11.42578125" style="77" customWidth="1"/>
    <col min="8456" max="8456" width="10.28515625" style="77" customWidth="1"/>
    <col min="8457" max="8457" width="9" style="77" customWidth="1"/>
    <col min="8458" max="8458" width="12" style="77" customWidth="1"/>
    <col min="8459" max="8459" width="10" style="77" customWidth="1"/>
    <col min="8460" max="8460" width="12.140625" style="77" customWidth="1"/>
    <col min="8461" max="8461" width="11.85546875" style="77" customWidth="1"/>
    <col min="8462" max="8462" width="12.85546875" style="77" customWidth="1"/>
    <col min="8463" max="8463" width="12.5703125" style="77" customWidth="1"/>
    <col min="8464" max="8705" width="11.42578125" style="77"/>
    <col min="8706" max="8706" width="21.42578125" style="77" customWidth="1"/>
    <col min="8707" max="8707" width="12" style="77" customWidth="1"/>
    <col min="8708" max="8710" width="8.85546875" style="77" customWidth="1"/>
    <col min="8711" max="8711" width="11.42578125" style="77" customWidth="1"/>
    <col min="8712" max="8712" width="10.28515625" style="77" customWidth="1"/>
    <col min="8713" max="8713" width="9" style="77" customWidth="1"/>
    <col min="8714" max="8714" width="12" style="77" customWidth="1"/>
    <col min="8715" max="8715" width="10" style="77" customWidth="1"/>
    <col min="8716" max="8716" width="12.140625" style="77" customWidth="1"/>
    <col min="8717" max="8717" width="11.85546875" style="77" customWidth="1"/>
    <col min="8718" max="8718" width="12.85546875" style="77" customWidth="1"/>
    <col min="8719" max="8719" width="12.5703125" style="77" customWidth="1"/>
    <col min="8720" max="8961" width="11.42578125" style="77"/>
    <col min="8962" max="8962" width="21.42578125" style="77" customWidth="1"/>
    <col min="8963" max="8963" width="12" style="77" customWidth="1"/>
    <col min="8964" max="8966" width="8.85546875" style="77" customWidth="1"/>
    <col min="8967" max="8967" width="11.42578125" style="77" customWidth="1"/>
    <col min="8968" max="8968" width="10.28515625" style="77" customWidth="1"/>
    <col min="8969" max="8969" width="9" style="77" customWidth="1"/>
    <col min="8970" max="8970" width="12" style="77" customWidth="1"/>
    <col min="8971" max="8971" width="10" style="77" customWidth="1"/>
    <col min="8972" max="8972" width="12.140625" style="77" customWidth="1"/>
    <col min="8973" max="8973" width="11.85546875" style="77" customWidth="1"/>
    <col min="8974" max="8974" width="12.85546875" style="77" customWidth="1"/>
    <col min="8975" max="8975" width="12.5703125" style="77" customWidth="1"/>
    <col min="8976" max="9217" width="11.42578125" style="77"/>
    <col min="9218" max="9218" width="21.42578125" style="77" customWidth="1"/>
    <col min="9219" max="9219" width="12" style="77" customWidth="1"/>
    <col min="9220" max="9222" width="8.85546875" style="77" customWidth="1"/>
    <col min="9223" max="9223" width="11.42578125" style="77" customWidth="1"/>
    <col min="9224" max="9224" width="10.28515625" style="77" customWidth="1"/>
    <col min="9225" max="9225" width="9" style="77" customWidth="1"/>
    <col min="9226" max="9226" width="12" style="77" customWidth="1"/>
    <col min="9227" max="9227" width="10" style="77" customWidth="1"/>
    <col min="9228" max="9228" width="12.140625" style="77" customWidth="1"/>
    <col min="9229" max="9229" width="11.85546875" style="77" customWidth="1"/>
    <col min="9230" max="9230" width="12.85546875" style="77" customWidth="1"/>
    <col min="9231" max="9231" width="12.5703125" style="77" customWidth="1"/>
    <col min="9232" max="9473" width="11.42578125" style="77"/>
    <col min="9474" max="9474" width="21.42578125" style="77" customWidth="1"/>
    <col min="9475" max="9475" width="12" style="77" customWidth="1"/>
    <col min="9476" max="9478" width="8.85546875" style="77" customWidth="1"/>
    <col min="9479" max="9479" width="11.42578125" style="77" customWidth="1"/>
    <col min="9480" max="9480" width="10.28515625" style="77" customWidth="1"/>
    <col min="9481" max="9481" width="9" style="77" customWidth="1"/>
    <col min="9482" max="9482" width="12" style="77" customWidth="1"/>
    <col min="9483" max="9483" width="10" style="77" customWidth="1"/>
    <col min="9484" max="9484" width="12.140625" style="77" customWidth="1"/>
    <col min="9485" max="9485" width="11.85546875" style="77" customWidth="1"/>
    <col min="9486" max="9486" width="12.85546875" style="77" customWidth="1"/>
    <col min="9487" max="9487" width="12.5703125" style="77" customWidth="1"/>
    <col min="9488" max="9729" width="11.42578125" style="77"/>
    <col min="9730" max="9730" width="21.42578125" style="77" customWidth="1"/>
    <col min="9731" max="9731" width="12" style="77" customWidth="1"/>
    <col min="9732" max="9734" width="8.85546875" style="77" customWidth="1"/>
    <col min="9735" max="9735" width="11.42578125" style="77" customWidth="1"/>
    <col min="9736" max="9736" width="10.28515625" style="77" customWidth="1"/>
    <col min="9737" max="9737" width="9" style="77" customWidth="1"/>
    <col min="9738" max="9738" width="12" style="77" customWidth="1"/>
    <col min="9739" max="9739" width="10" style="77" customWidth="1"/>
    <col min="9740" max="9740" width="12.140625" style="77" customWidth="1"/>
    <col min="9741" max="9741" width="11.85546875" style="77" customWidth="1"/>
    <col min="9742" max="9742" width="12.85546875" style="77" customWidth="1"/>
    <col min="9743" max="9743" width="12.5703125" style="77" customWidth="1"/>
    <col min="9744" max="9985" width="11.42578125" style="77"/>
    <col min="9986" max="9986" width="21.42578125" style="77" customWidth="1"/>
    <col min="9987" max="9987" width="12" style="77" customWidth="1"/>
    <col min="9988" max="9990" width="8.85546875" style="77" customWidth="1"/>
    <col min="9991" max="9991" width="11.42578125" style="77" customWidth="1"/>
    <col min="9992" max="9992" width="10.28515625" style="77" customWidth="1"/>
    <col min="9993" max="9993" width="9" style="77" customWidth="1"/>
    <col min="9994" max="9994" width="12" style="77" customWidth="1"/>
    <col min="9995" max="9995" width="10" style="77" customWidth="1"/>
    <col min="9996" max="9996" width="12.140625" style="77" customWidth="1"/>
    <col min="9997" max="9997" width="11.85546875" style="77" customWidth="1"/>
    <col min="9998" max="9998" width="12.85546875" style="77" customWidth="1"/>
    <col min="9999" max="9999" width="12.5703125" style="77" customWidth="1"/>
    <col min="10000" max="10241" width="11.42578125" style="77"/>
    <col min="10242" max="10242" width="21.42578125" style="77" customWidth="1"/>
    <col min="10243" max="10243" width="12" style="77" customWidth="1"/>
    <col min="10244" max="10246" width="8.85546875" style="77" customWidth="1"/>
    <col min="10247" max="10247" width="11.42578125" style="77" customWidth="1"/>
    <col min="10248" max="10248" width="10.28515625" style="77" customWidth="1"/>
    <col min="10249" max="10249" width="9" style="77" customWidth="1"/>
    <col min="10250" max="10250" width="12" style="77" customWidth="1"/>
    <col min="10251" max="10251" width="10" style="77" customWidth="1"/>
    <col min="10252" max="10252" width="12.140625" style="77" customWidth="1"/>
    <col min="10253" max="10253" width="11.85546875" style="77" customWidth="1"/>
    <col min="10254" max="10254" width="12.85546875" style="77" customWidth="1"/>
    <col min="10255" max="10255" width="12.5703125" style="77" customWidth="1"/>
    <col min="10256" max="10497" width="11.42578125" style="77"/>
    <col min="10498" max="10498" width="21.42578125" style="77" customWidth="1"/>
    <col min="10499" max="10499" width="12" style="77" customWidth="1"/>
    <col min="10500" max="10502" width="8.85546875" style="77" customWidth="1"/>
    <col min="10503" max="10503" width="11.42578125" style="77" customWidth="1"/>
    <col min="10504" max="10504" width="10.28515625" style="77" customWidth="1"/>
    <col min="10505" max="10505" width="9" style="77" customWidth="1"/>
    <col min="10506" max="10506" width="12" style="77" customWidth="1"/>
    <col min="10507" max="10507" width="10" style="77" customWidth="1"/>
    <col min="10508" max="10508" width="12.140625" style="77" customWidth="1"/>
    <col min="10509" max="10509" width="11.85546875" style="77" customWidth="1"/>
    <col min="10510" max="10510" width="12.85546875" style="77" customWidth="1"/>
    <col min="10511" max="10511" width="12.5703125" style="77" customWidth="1"/>
    <col min="10512" max="10753" width="11.42578125" style="77"/>
    <col min="10754" max="10754" width="21.42578125" style="77" customWidth="1"/>
    <col min="10755" max="10755" width="12" style="77" customWidth="1"/>
    <col min="10756" max="10758" width="8.85546875" style="77" customWidth="1"/>
    <col min="10759" max="10759" width="11.42578125" style="77" customWidth="1"/>
    <col min="10760" max="10760" width="10.28515625" style="77" customWidth="1"/>
    <col min="10761" max="10761" width="9" style="77" customWidth="1"/>
    <col min="10762" max="10762" width="12" style="77" customWidth="1"/>
    <col min="10763" max="10763" width="10" style="77" customWidth="1"/>
    <col min="10764" max="10764" width="12.140625" style="77" customWidth="1"/>
    <col min="10765" max="10765" width="11.85546875" style="77" customWidth="1"/>
    <col min="10766" max="10766" width="12.85546875" style="77" customWidth="1"/>
    <col min="10767" max="10767" width="12.5703125" style="77" customWidth="1"/>
    <col min="10768" max="11009" width="11.42578125" style="77"/>
    <col min="11010" max="11010" width="21.42578125" style="77" customWidth="1"/>
    <col min="11011" max="11011" width="12" style="77" customWidth="1"/>
    <col min="11012" max="11014" width="8.85546875" style="77" customWidth="1"/>
    <col min="11015" max="11015" width="11.42578125" style="77" customWidth="1"/>
    <col min="11016" max="11016" width="10.28515625" style="77" customWidth="1"/>
    <col min="11017" max="11017" width="9" style="77" customWidth="1"/>
    <col min="11018" max="11018" width="12" style="77" customWidth="1"/>
    <col min="11019" max="11019" width="10" style="77" customWidth="1"/>
    <col min="11020" max="11020" width="12.140625" style="77" customWidth="1"/>
    <col min="11021" max="11021" width="11.85546875" style="77" customWidth="1"/>
    <col min="11022" max="11022" width="12.85546875" style="77" customWidth="1"/>
    <col min="11023" max="11023" width="12.5703125" style="77" customWidth="1"/>
    <col min="11024" max="11265" width="11.42578125" style="77"/>
    <col min="11266" max="11266" width="21.42578125" style="77" customWidth="1"/>
    <col min="11267" max="11267" width="12" style="77" customWidth="1"/>
    <col min="11268" max="11270" width="8.85546875" style="77" customWidth="1"/>
    <col min="11271" max="11271" width="11.42578125" style="77" customWidth="1"/>
    <col min="11272" max="11272" width="10.28515625" style="77" customWidth="1"/>
    <col min="11273" max="11273" width="9" style="77" customWidth="1"/>
    <col min="11274" max="11274" width="12" style="77" customWidth="1"/>
    <col min="11275" max="11275" width="10" style="77" customWidth="1"/>
    <col min="11276" max="11276" width="12.140625" style="77" customWidth="1"/>
    <col min="11277" max="11277" width="11.85546875" style="77" customWidth="1"/>
    <col min="11278" max="11278" width="12.85546875" style="77" customWidth="1"/>
    <col min="11279" max="11279" width="12.5703125" style="77" customWidth="1"/>
    <col min="11280" max="11521" width="11.42578125" style="77"/>
    <col min="11522" max="11522" width="21.42578125" style="77" customWidth="1"/>
    <col min="11523" max="11523" width="12" style="77" customWidth="1"/>
    <col min="11524" max="11526" width="8.85546875" style="77" customWidth="1"/>
    <col min="11527" max="11527" width="11.42578125" style="77" customWidth="1"/>
    <col min="11528" max="11528" width="10.28515625" style="77" customWidth="1"/>
    <col min="11529" max="11529" width="9" style="77" customWidth="1"/>
    <col min="11530" max="11530" width="12" style="77" customWidth="1"/>
    <col min="11531" max="11531" width="10" style="77" customWidth="1"/>
    <col min="11532" max="11532" width="12.140625" style="77" customWidth="1"/>
    <col min="11533" max="11533" width="11.85546875" style="77" customWidth="1"/>
    <col min="11534" max="11534" width="12.85546875" style="77" customWidth="1"/>
    <col min="11535" max="11535" width="12.5703125" style="77" customWidth="1"/>
    <col min="11536" max="11777" width="11.42578125" style="77"/>
    <col min="11778" max="11778" width="21.42578125" style="77" customWidth="1"/>
    <col min="11779" max="11779" width="12" style="77" customWidth="1"/>
    <col min="11780" max="11782" width="8.85546875" style="77" customWidth="1"/>
    <col min="11783" max="11783" width="11.42578125" style="77" customWidth="1"/>
    <col min="11784" max="11784" width="10.28515625" style="77" customWidth="1"/>
    <col min="11785" max="11785" width="9" style="77" customWidth="1"/>
    <col min="11786" max="11786" width="12" style="77" customWidth="1"/>
    <col min="11787" max="11787" width="10" style="77" customWidth="1"/>
    <col min="11788" max="11788" width="12.140625" style="77" customWidth="1"/>
    <col min="11789" max="11789" width="11.85546875" style="77" customWidth="1"/>
    <col min="11790" max="11790" width="12.85546875" style="77" customWidth="1"/>
    <col min="11791" max="11791" width="12.5703125" style="77" customWidth="1"/>
    <col min="11792" max="12033" width="11.42578125" style="77"/>
    <col min="12034" max="12034" width="21.42578125" style="77" customWidth="1"/>
    <col min="12035" max="12035" width="12" style="77" customWidth="1"/>
    <col min="12036" max="12038" width="8.85546875" style="77" customWidth="1"/>
    <col min="12039" max="12039" width="11.42578125" style="77" customWidth="1"/>
    <col min="12040" max="12040" width="10.28515625" style="77" customWidth="1"/>
    <col min="12041" max="12041" width="9" style="77" customWidth="1"/>
    <col min="12042" max="12042" width="12" style="77" customWidth="1"/>
    <col min="12043" max="12043" width="10" style="77" customWidth="1"/>
    <col min="12044" max="12044" width="12.140625" style="77" customWidth="1"/>
    <col min="12045" max="12045" width="11.85546875" style="77" customWidth="1"/>
    <col min="12046" max="12046" width="12.85546875" style="77" customWidth="1"/>
    <col min="12047" max="12047" width="12.5703125" style="77" customWidth="1"/>
    <col min="12048" max="12289" width="11.42578125" style="77"/>
    <col min="12290" max="12290" width="21.42578125" style="77" customWidth="1"/>
    <col min="12291" max="12291" width="12" style="77" customWidth="1"/>
    <col min="12292" max="12294" width="8.85546875" style="77" customWidth="1"/>
    <col min="12295" max="12295" width="11.42578125" style="77" customWidth="1"/>
    <col min="12296" max="12296" width="10.28515625" style="77" customWidth="1"/>
    <col min="12297" max="12297" width="9" style="77" customWidth="1"/>
    <col min="12298" max="12298" width="12" style="77" customWidth="1"/>
    <col min="12299" max="12299" width="10" style="77" customWidth="1"/>
    <col min="12300" max="12300" width="12.140625" style="77" customWidth="1"/>
    <col min="12301" max="12301" width="11.85546875" style="77" customWidth="1"/>
    <col min="12302" max="12302" width="12.85546875" style="77" customWidth="1"/>
    <col min="12303" max="12303" width="12.5703125" style="77" customWidth="1"/>
    <col min="12304" max="12545" width="11.42578125" style="77"/>
    <col min="12546" max="12546" width="21.42578125" style="77" customWidth="1"/>
    <col min="12547" max="12547" width="12" style="77" customWidth="1"/>
    <col min="12548" max="12550" width="8.85546875" style="77" customWidth="1"/>
    <col min="12551" max="12551" width="11.42578125" style="77" customWidth="1"/>
    <col min="12552" max="12552" width="10.28515625" style="77" customWidth="1"/>
    <col min="12553" max="12553" width="9" style="77" customWidth="1"/>
    <col min="12554" max="12554" width="12" style="77" customWidth="1"/>
    <col min="12555" max="12555" width="10" style="77" customWidth="1"/>
    <col min="12556" max="12556" width="12.140625" style="77" customWidth="1"/>
    <col min="12557" max="12557" width="11.85546875" style="77" customWidth="1"/>
    <col min="12558" max="12558" width="12.85546875" style="77" customWidth="1"/>
    <col min="12559" max="12559" width="12.5703125" style="77" customWidth="1"/>
    <col min="12560" max="12801" width="11.42578125" style="77"/>
    <col min="12802" max="12802" width="21.42578125" style="77" customWidth="1"/>
    <col min="12803" max="12803" width="12" style="77" customWidth="1"/>
    <col min="12804" max="12806" width="8.85546875" style="77" customWidth="1"/>
    <col min="12807" max="12807" width="11.42578125" style="77" customWidth="1"/>
    <col min="12808" max="12808" width="10.28515625" style="77" customWidth="1"/>
    <col min="12809" max="12809" width="9" style="77" customWidth="1"/>
    <col min="12810" max="12810" width="12" style="77" customWidth="1"/>
    <col min="12811" max="12811" width="10" style="77" customWidth="1"/>
    <col min="12812" max="12812" width="12.140625" style="77" customWidth="1"/>
    <col min="12813" max="12813" width="11.85546875" style="77" customWidth="1"/>
    <col min="12814" max="12814" width="12.85546875" style="77" customWidth="1"/>
    <col min="12815" max="12815" width="12.5703125" style="77" customWidth="1"/>
    <col min="12816" max="13057" width="11.42578125" style="77"/>
    <col min="13058" max="13058" width="21.42578125" style="77" customWidth="1"/>
    <col min="13059" max="13059" width="12" style="77" customWidth="1"/>
    <col min="13060" max="13062" width="8.85546875" style="77" customWidth="1"/>
    <col min="13063" max="13063" width="11.42578125" style="77" customWidth="1"/>
    <col min="13064" max="13064" width="10.28515625" style="77" customWidth="1"/>
    <col min="13065" max="13065" width="9" style="77" customWidth="1"/>
    <col min="13066" max="13066" width="12" style="77" customWidth="1"/>
    <col min="13067" max="13067" width="10" style="77" customWidth="1"/>
    <col min="13068" max="13068" width="12.140625" style="77" customWidth="1"/>
    <col min="13069" max="13069" width="11.85546875" style="77" customWidth="1"/>
    <col min="13070" max="13070" width="12.85546875" style="77" customWidth="1"/>
    <col min="13071" max="13071" width="12.5703125" style="77" customWidth="1"/>
    <col min="13072" max="13313" width="11.42578125" style="77"/>
    <col min="13314" max="13314" width="21.42578125" style="77" customWidth="1"/>
    <col min="13315" max="13315" width="12" style="77" customWidth="1"/>
    <col min="13316" max="13318" width="8.85546875" style="77" customWidth="1"/>
    <col min="13319" max="13319" width="11.42578125" style="77" customWidth="1"/>
    <col min="13320" max="13320" width="10.28515625" style="77" customWidth="1"/>
    <col min="13321" max="13321" width="9" style="77" customWidth="1"/>
    <col min="13322" max="13322" width="12" style="77" customWidth="1"/>
    <col min="13323" max="13323" width="10" style="77" customWidth="1"/>
    <col min="13324" max="13324" width="12.140625" style="77" customWidth="1"/>
    <col min="13325" max="13325" width="11.85546875" style="77" customWidth="1"/>
    <col min="13326" max="13326" width="12.85546875" style="77" customWidth="1"/>
    <col min="13327" max="13327" width="12.5703125" style="77" customWidth="1"/>
    <col min="13328" max="13569" width="11.42578125" style="77"/>
    <col min="13570" max="13570" width="21.42578125" style="77" customWidth="1"/>
    <col min="13571" max="13571" width="12" style="77" customWidth="1"/>
    <col min="13572" max="13574" width="8.85546875" style="77" customWidth="1"/>
    <col min="13575" max="13575" width="11.42578125" style="77" customWidth="1"/>
    <col min="13576" max="13576" width="10.28515625" style="77" customWidth="1"/>
    <col min="13577" max="13577" width="9" style="77" customWidth="1"/>
    <col min="13578" max="13578" width="12" style="77" customWidth="1"/>
    <col min="13579" max="13579" width="10" style="77" customWidth="1"/>
    <col min="13580" max="13580" width="12.140625" style="77" customWidth="1"/>
    <col min="13581" max="13581" width="11.85546875" style="77" customWidth="1"/>
    <col min="13582" max="13582" width="12.85546875" style="77" customWidth="1"/>
    <col min="13583" max="13583" width="12.5703125" style="77" customWidth="1"/>
    <col min="13584" max="13825" width="11.42578125" style="77"/>
    <col min="13826" max="13826" width="21.42578125" style="77" customWidth="1"/>
    <col min="13827" max="13827" width="12" style="77" customWidth="1"/>
    <col min="13828" max="13830" width="8.85546875" style="77" customWidth="1"/>
    <col min="13831" max="13831" width="11.42578125" style="77" customWidth="1"/>
    <col min="13832" max="13832" width="10.28515625" style="77" customWidth="1"/>
    <col min="13833" max="13833" width="9" style="77" customWidth="1"/>
    <col min="13834" max="13834" width="12" style="77" customWidth="1"/>
    <col min="13835" max="13835" width="10" style="77" customWidth="1"/>
    <col min="13836" max="13836" width="12.140625" style="77" customWidth="1"/>
    <col min="13837" max="13837" width="11.85546875" style="77" customWidth="1"/>
    <col min="13838" max="13838" width="12.85546875" style="77" customWidth="1"/>
    <col min="13839" max="13839" width="12.5703125" style="77" customWidth="1"/>
    <col min="13840" max="14081" width="11.42578125" style="77"/>
    <col min="14082" max="14082" width="21.42578125" style="77" customWidth="1"/>
    <col min="14083" max="14083" width="12" style="77" customWidth="1"/>
    <col min="14084" max="14086" width="8.85546875" style="77" customWidth="1"/>
    <col min="14087" max="14087" width="11.42578125" style="77" customWidth="1"/>
    <col min="14088" max="14088" width="10.28515625" style="77" customWidth="1"/>
    <col min="14089" max="14089" width="9" style="77" customWidth="1"/>
    <col min="14090" max="14090" width="12" style="77" customWidth="1"/>
    <col min="14091" max="14091" width="10" style="77" customWidth="1"/>
    <col min="14092" max="14092" width="12.140625" style="77" customWidth="1"/>
    <col min="14093" max="14093" width="11.85546875" style="77" customWidth="1"/>
    <col min="14094" max="14094" width="12.85546875" style="77" customWidth="1"/>
    <col min="14095" max="14095" width="12.5703125" style="77" customWidth="1"/>
    <col min="14096" max="14337" width="11.42578125" style="77"/>
    <col min="14338" max="14338" width="21.42578125" style="77" customWidth="1"/>
    <col min="14339" max="14339" width="12" style="77" customWidth="1"/>
    <col min="14340" max="14342" width="8.85546875" style="77" customWidth="1"/>
    <col min="14343" max="14343" width="11.42578125" style="77" customWidth="1"/>
    <col min="14344" max="14344" width="10.28515625" style="77" customWidth="1"/>
    <col min="14345" max="14345" width="9" style="77" customWidth="1"/>
    <col min="14346" max="14346" width="12" style="77" customWidth="1"/>
    <col min="14347" max="14347" width="10" style="77" customWidth="1"/>
    <col min="14348" max="14348" width="12.140625" style="77" customWidth="1"/>
    <col min="14349" max="14349" width="11.85546875" style="77" customWidth="1"/>
    <col min="14350" max="14350" width="12.85546875" style="77" customWidth="1"/>
    <col min="14351" max="14351" width="12.5703125" style="77" customWidth="1"/>
    <col min="14352" max="14593" width="11.42578125" style="77"/>
    <col min="14594" max="14594" width="21.42578125" style="77" customWidth="1"/>
    <col min="14595" max="14595" width="12" style="77" customWidth="1"/>
    <col min="14596" max="14598" width="8.85546875" style="77" customWidth="1"/>
    <col min="14599" max="14599" width="11.42578125" style="77" customWidth="1"/>
    <col min="14600" max="14600" width="10.28515625" style="77" customWidth="1"/>
    <col min="14601" max="14601" width="9" style="77" customWidth="1"/>
    <col min="14602" max="14602" width="12" style="77" customWidth="1"/>
    <col min="14603" max="14603" width="10" style="77" customWidth="1"/>
    <col min="14604" max="14604" width="12.140625" style="77" customWidth="1"/>
    <col min="14605" max="14605" width="11.85546875" style="77" customWidth="1"/>
    <col min="14606" max="14606" width="12.85546875" style="77" customWidth="1"/>
    <col min="14607" max="14607" width="12.5703125" style="77" customWidth="1"/>
    <col min="14608" max="14849" width="11.42578125" style="77"/>
    <col min="14850" max="14850" width="21.42578125" style="77" customWidth="1"/>
    <col min="14851" max="14851" width="12" style="77" customWidth="1"/>
    <col min="14852" max="14854" width="8.85546875" style="77" customWidth="1"/>
    <col min="14855" max="14855" width="11.42578125" style="77" customWidth="1"/>
    <col min="14856" max="14856" width="10.28515625" style="77" customWidth="1"/>
    <col min="14857" max="14857" width="9" style="77" customWidth="1"/>
    <col min="14858" max="14858" width="12" style="77" customWidth="1"/>
    <col min="14859" max="14859" width="10" style="77" customWidth="1"/>
    <col min="14860" max="14860" width="12.140625" style="77" customWidth="1"/>
    <col min="14861" max="14861" width="11.85546875" style="77" customWidth="1"/>
    <col min="14862" max="14862" width="12.85546875" style="77" customWidth="1"/>
    <col min="14863" max="14863" width="12.5703125" style="77" customWidth="1"/>
    <col min="14864" max="15105" width="11.42578125" style="77"/>
    <col min="15106" max="15106" width="21.42578125" style="77" customWidth="1"/>
    <col min="15107" max="15107" width="12" style="77" customWidth="1"/>
    <col min="15108" max="15110" width="8.85546875" style="77" customWidth="1"/>
    <col min="15111" max="15111" width="11.42578125" style="77" customWidth="1"/>
    <col min="15112" max="15112" width="10.28515625" style="77" customWidth="1"/>
    <col min="15113" max="15113" width="9" style="77" customWidth="1"/>
    <col min="15114" max="15114" width="12" style="77" customWidth="1"/>
    <col min="15115" max="15115" width="10" style="77" customWidth="1"/>
    <col min="15116" max="15116" width="12.140625" style="77" customWidth="1"/>
    <col min="15117" max="15117" width="11.85546875" style="77" customWidth="1"/>
    <col min="15118" max="15118" width="12.85546875" style="77" customWidth="1"/>
    <col min="15119" max="15119" width="12.5703125" style="77" customWidth="1"/>
    <col min="15120" max="15361" width="11.42578125" style="77"/>
    <col min="15362" max="15362" width="21.42578125" style="77" customWidth="1"/>
    <col min="15363" max="15363" width="12" style="77" customWidth="1"/>
    <col min="15364" max="15366" width="8.85546875" style="77" customWidth="1"/>
    <col min="15367" max="15367" width="11.42578125" style="77" customWidth="1"/>
    <col min="15368" max="15368" width="10.28515625" style="77" customWidth="1"/>
    <col min="15369" max="15369" width="9" style="77" customWidth="1"/>
    <col min="15370" max="15370" width="12" style="77" customWidth="1"/>
    <col min="15371" max="15371" width="10" style="77" customWidth="1"/>
    <col min="15372" max="15372" width="12.140625" style="77" customWidth="1"/>
    <col min="15373" max="15373" width="11.85546875" style="77" customWidth="1"/>
    <col min="15374" max="15374" width="12.85546875" style="77" customWidth="1"/>
    <col min="15375" max="15375" width="12.5703125" style="77" customWidth="1"/>
    <col min="15376" max="15617" width="11.42578125" style="77"/>
    <col min="15618" max="15618" width="21.42578125" style="77" customWidth="1"/>
    <col min="15619" max="15619" width="12" style="77" customWidth="1"/>
    <col min="15620" max="15622" width="8.85546875" style="77" customWidth="1"/>
    <col min="15623" max="15623" width="11.42578125" style="77" customWidth="1"/>
    <col min="15624" max="15624" width="10.28515625" style="77" customWidth="1"/>
    <col min="15625" max="15625" width="9" style="77" customWidth="1"/>
    <col min="15626" max="15626" width="12" style="77" customWidth="1"/>
    <col min="15627" max="15627" width="10" style="77" customWidth="1"/>
    <col min="15628" max="15628" width="12.140625" style="77" customWidth="1"/>
    <col min="15629" max="15629" width="11.85546875" style="77" customWidth="1"/>
    <col min="15630" max="15630" width="12.85546875" style="77" customWidth="1"/>
    <col min="15631" max="15631" width="12.5703125" style="77" customWidth="1"/>
    <col min="15632" max="15873" width="11.42578125" style="77"/>
    <col min="15874" max="15874" width="21.42578125" style="77" customWidth="1"/>
    <col min="15875" max="15875" width="12" style="77" customWidth="1"/>
    <col min="15876" max="15878" width="8.85546875" style="77" customWidth="1"/>
    <col min="15879" max="15879" width="11.42578125" style="77" customWidth="1"/>
    <col min="15880" max="15880" width="10.28515625" style="77" customWidth="1"/>
    <col min="15881" max="15881" width="9" style="77" customWidth="1"/>
    <col min="15882" max="15882" width="12" style="77" customWidth="1"/>
    <col min="15883" max="15883" width="10" style="77" customWidth="1"/>
    <col min="15884" max="15884" width="12.140625" style="77" customWidth="1"/>
    <col min="15885" max="15885" width="11.85546875" style="77" customWidth="1"/>
    <col min="15886" max="15886" width="12.85546875" style="77" customWidth="1"/>
    <col min="15887" max="15887" width="12.5703125" style="77" customWidth="1"/>
    <col min="15888" max="16129" width="11.42578125" style="77"/>
    <col min="16130" max="16130" width="21.42578125" style="77" customWidth="1"/>
    <col min="16131" max="16131" width="12" style="77" customWidth="1"/>
    <col min="16132" max="16134" width="8.85546875" style="77" customWidth="1"/>
    <col min="16135" max="16135" width="11.42578125" style="77" customWidth="1"/>
    <col min="16136" max="16136" width="10.28515625" style="77" customWidth="1"/>
    <col min="16137" max="16137" width="9" style="77" customWidth="1"/>
    <col min="16138" max="16138" width="12" style="77" customWidth="1"/>
    <col min="16139" max="16139" width="10" style="77" customWidth="1"/>
    <col min="16140" max="16140" width="12.140625" style="77" customWidth="1"/>
    <col min="16141" max="16141" width="11.85546875" style="77" customWidth="1"/>
    <col min="16142" max="16142" width="12.85546875" style="77" customWidth="1"/>
    <col min="16143" max="16143" width="12.5703125" style="77" customWidth="1"/>
    <col min="16144" max="16384" width="11.42578125" style="77"/>
  </cols>
  <sheetData>
    <row r="1" spans="1:15" s="75" customFormat="1" ht="12.75">
      <c r="A1" s="418" t="s">
        <v>112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20"/>
      <c r="O1" s="74"/>
    </row>
    <row r="2" spans="1:15" s="75" customFormat="1" ht="22.5">
      <c r="A2" s="421" t="s">
        <v>93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3"/>
      <c r="O2" s="74"/>
    </row>
    <row r="3" spans="1:15" s="7" customFormat="1" ht="12.75">
      <c r="A3" s="421" t="s">
        <v>623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3"/>
    </row>
    <row r="4" spans="1:15" ht="12" thickBot="1">
      <c r="A4" s="678" t="s">
        <v>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316"/>
    </row>
    <row r="5" spans="1:15" ht="63" customHeight="1" thickTop="1">
      <c r="A5" s="63" t="s">
        <v>51</v>
      </c>
      <c r="B5" s="63" t="s">
        <v>525</v>
      </c>
      <c r="C5" s="163" t="s">
        <v>428</v>
      </c>
      <c r="D5" s="163" t="s">
        <v>429</v>
      </c>
      <c r="E5" s="163" t="s">
        <v>517</v>
      </c>
      <c r="F5" s="27" t="s">
        <v>432</v>
      </c>
      <c r="G5" s="27" t="s">
        <v>518</v>
      </c>
      <c r="H5" s="27" t="s">
        <v>434</v>
      </c>
      <c r="I5" s="27" t="s">
        <v>519</v>
      </c>
      <c r="J5" s="27" t="s">
        <v>520</v>
      </c>
      <c r="K5" s="163" t="s">
        <v>521</v>
      </c>
      <c r="L5" s="28" t="s">
        <v>522</v>
      </c>
      <c r="M5" s="27" t="s">
        <v>111</v>
      </c>
      <c r="N5" s="163" t="s">
        <v>7</v>
      </c>
    </row>
    <row r="6" spans="1:15" s="75" customFormat="1" ht="12.75" customHeight="1">
      <c r="A6" s="302" t="s">
        <v>8</v>
      </c>
      <c r="B6" s="789">
        <v>0</v>
      </c>
      <c r="C6" s="789">
        <v>1280.0800000000002</v>
      </c>
      <c r="D6" s="789">
        <v>0</v>
      </c>
      <c r="E6" s="789">
        <v>4772.1000000000004</v>
      </c>
      <c r="F6" s="789">
        <v>0</v>
      </c>
      <c r="G6" s="789">
        <v>6085.57</v>
      </c>
      <c r="H6" s="789">
        <v>58013.02</v>
      </c>
      <c r="I6" s="789">
        <v>140</v>
      </c>
      <c r="J6" s="789">
        <v>0</v>
      </c>
      <c r="K6" s="789">
        <v>1242.0999999999999</v>
      </c>
      <c r="L6" s="789">
        <v>3676.63</v>
      </c>
      <c r="M6" s="789">
        <v>98632.97</v>
      </c>
      <c r="N6" s="789">
        <v>173842.47</v>
      </c>
      <c r="O6" s="79"/>
    </row>
    <row r="7" spans="1:15" s="75" customFormat="1" ht="12.75" customHeight="1">
      <c r="A7" s="302" t="s">
        <v>9</v>
      </c>
      <c r="B7" s="789">
        <v>0</v>
      </c>
      <c r="C7" s="789">
        <v>512.54999999999995</v>
      </c>
      <c r="D7" s="789">
        <v>941.79</v>
      </c>
      <c r="E7" s="789">
        <v>2120.7999999999997</v>
      </c>
      <c r="F7" s="789">
        <v>0</v>
      </c>
      <c r="G7" s="789">
        <v>4896.8</v>
      </c>
      <c r="H7" s="789">
        <v>18419.330000000002</v>
      </c>
      <c r="I7" s="789">
        <v>11.9</v>
      </c>
      <c r="J7" s="789">
        <v>4</v>
      </c>
      <c r="K7" s="789">
        <v>479</v>
      </c>
      <c r="L7" s="789">
        <v>276.48</v>
      </c>
      <c r="M7" s="789">
        <v>0</v>
      </c>
      <c r="N7" s="789">
        <v>27662.65</v>
      </c>
      <c r="O7" s="79"/>
    </row>
    <row r="8" spans="1:15" s="75" customFormat="1" ht="12.75" customHeight="1">
      <c r="A8" s="302" t="s">
        <v>10</v>
      </c>
      <c r="B8" s="789">
        <v>0</v>
      </c>
      <c r="C8" s="789">
        <v>1577.7</v>
      </c>
      <c r="D8" s="789">
        <v>0</v>
      </c>
      <c r="E8" s="789">
        <v>6972.92</v>
      </c>
      <c r="F8" s="789">
        <v>0</v>
      </c>
      <c r="G8" s="789">
        <v>26723</v>
      </c>
      <c r="H8" s="789">
        <v>59053.24</v>
      </c>
      <c r="I8" s="789">
        <v>0</v>
      </c>
      <c r="J8" s="789">
        <v>0</v>
      </c>
      <c r="K8" s="789">
        <v>1602.68</v>
      </c>
      <c r="L8" s="789">
        <v>293.57</v>
      </c>
      <c r="M8" s="789">
        <v>0</v>
      </c>
      <c r="N8" s="789">
        <v>96223.11</v>
      </c>
      <c r="O8" s="79"/>
    </row>
    <row r="9" spans="1:15" s="75" customFormat="1" ht="12.75" customHeight="1">
      <c r="A9" s="302" t="s">
        <v>11</v>
      </c>
      <c r="B9" s="789">
        <v>0</v>
      </c>
      <c r="C9" s="789">
        <v>210.37</v>
      </c>
      <c r="D9" s="789">
        <v>0</v>
      </c>
      <c r="E9" s="789">
        <v>827.49</v>
      </c>
      <c r="F9" s="789">
        <v>0</v>
      </c>
      <c r="G9" s="789">
        <v>1138.98</v>
      </c>
      <c r="H9" s="789">
        <v>5840.3</v>
      </c>
      <c r="I9" s="789">
        <v>0</v>
      </c>
      <c r="J9" s="789">
        <v>0</v>
      </c>
      <c r="K9" s="789">
        <v>296.67</v>
      </c>
      <c r="L9" s="789">
        <v>20</v>
      </c>
      <c r="M9" s="789">
        <v>0</v>
      </c>
      <c r="N9" s="789">
        <v>8333.81</v>
      </c>
      <c r="O9" s="79"/>
    </row>
    <row r="10" spans="1:15" s="75" customFormat="1" ht="12.75" customHeight="1">
      <c r="A10" s="302" t="s">
        <v>12</v>
      </c>
      <c r="B10" s="789">
        <v>0</v>
      </c>
      <c r="C10" s="789">
        <v>119.21000000000001</v>
      </c>
      <c r="D10" s="789">
        <v>0</v>
      </c>
      <c r="E10" s="789">
        <v>482.32</v>
      </c>
      <c r="F10" s="789">
        <v>0</v>
      </c>
      <c r="G10" s="789">
        <v>2564.27</v>
      </c>
      <c r="H10" s="789">
        <v>3576.32</v>
      </c>
      <c r="I10" s="789">
        <v>0</v>
      </c>
      <c r="J10" s="789">
        <v>0</v>
      </c>
      <c r="K10" s="789">
        <v>260.04000000000002</v>
      </c>
      <c r="L10" s="789">
        <v>0</v>
      </c>
      <c r="M10" s="789">
        <v>0</v>
      </c>
      <c r="N10" s="789">
        <v>7002.1600000000008</v>
      </c>
      <c r="O10" s="79"/>
    </row>
    <row r="11" spans="1:15" s="75" customFormat="1" ht="12.75" customHeight="1">
      <c r="A11" s="302" t="s">
        <v>13</v>
      </c>
      <c r="B11" s="789">
        <v>0</v>
      </c>
      <c r="C11" s="789">
        <v>61.31</v>
      </c>
      <c r="D11" s="789">
        <v>0</v>
      </c>
      <c r="E11" s="789">
        <v>229.88</v>
      </c>
      <c r="F11" s="789">
        <v>0</v>
      </c>
      <c r="G11" s="789">
        <v>2055.7799999999997</v>
      </c>
      <c r="H11" s="789">
        <v>2311.1</v>
      </c>
      <c r="I11" s="789">
        <v>0</v>
      </c>
      <c r="J11" s="789">
        <v>0</v>
      </c>
      <c r="K11" s="789">
        <v>64.44</v>
      </c>
      <c r="L11" s="789">
        <v>0</v>
      </c>
      <c r="M11" s="789">
        <v>0</v>
      </c>
      <c r="N11" s="789">
        <v>4722.5099999999993</v>
      </c>
      <c r="O11" s="79"/>
    </row>
    <row r="12" spans="1:15" s="75" customFormat="1" ht="12.75" customHeight="1">
      <c r="A12" s="302" t="s">
        <v>14</v>
      </c>
      <c r="B12" s="789">
        <v>0</v>
      </c>
      <c r="C12" s="789">
        <v>0</v>
      </c>
      <c r="D12" s="789">
        <v>186.7</v>
      </c>
      <c r="E12" s="789">
        <v>1111.27</v>
      </c>
      <c r="F12" s="789">
        <v>0</v>
      </c>
      <c r="G12" s="789">
        <v>3742.38</v>
      </c>
      <c r="H12" s="789">
        <v>7289.09</v>
      </c>
      <c r="I12" s="789">
        <v>0</v>
      </c>
      <c r="J12" s="789">
        <v>167.42000000000002</v>
      </c>
      <c r="K12" s="789">
        <v>290.16000000000003</v>
      </c>
      <c r="L12" s="789">
        <v>34</v>
      </c>
      <c r="M12" s="789">
        <v>0</v>
      </c>
      <c r="N12" s="789">
        <v>12821.02</v>
      </c>
      <c r="O12" s="79"/>
    </row>
    <row r="13" spans="1:15" s="75" customFormat="1" ht="12.75" customHeight="1">
      <c r="A13" s="302" t="s">
        <v>15</v>
      </c>
      <c r="B13" s="789">
        <v>0</v>
      </c>
      <c r="C13" s="789">
        <v>944.41000000000008</v>
      </c>
      <c r="D13" s="789">
        <v>0</v>
      </c>
      <c r="E13" s="789">
        <v>3285.23</v>
      </c>
      <c r="F13" s="789">
        <v>0</v>
      </c>
      <c r="G13" s="789">
        <v>23118.35</v>
      </c>
      <c r="H13" s="789">
        <v>29075.98</v>
      </c>
      <c r="I13" s="789">
        <v>70</v>
      </c>
      <c r="J13" s="789">
        <v>0</v>
      </c>
      <c r="K13" s="789">
        <v>413</v>
      </c>
      <c r="L13" s="789">
        <v>187.79</v>
      </c>
      <c r="M13" s="789">
        <v>0</v>
      </c>
      <c r="N13" s="789">
        <v>57094.76</v>
      </c>
      <c r="O13" s="79"/>
    </row>
    <row r="14" spans="1:15" s="75" customFormat="1" ht="12.75" customHeight="1">
      <c r="A14" s="302" t="s">
        <v>16</v>
      </c>
      <c r="B14" s="789">
        <v>0</v>
      </c>
      <c r="C14" s="789">
        <v>230.54</v>
      </c>
      <c r="D14" s="789">
        <v>1040.06</v>
      </c>
      <c r="E14" s="789">
        <v>1134.8200000000002</v>
      </c>
      <c r="F14" s="789">
        <v>0</v>
      </c>
      <c r="G14" s="789">
        <v>5354.62</v>
      </c>
      <c r="H14" s="789">
        <v>8073.97</v>
      </c>
      <c r="I14" s="789">
        <v>0</v>
      </c>
      <c r="J14" s="789">
        <v>60</v>
      </c>
      <c r="K14" s="789">
        <v>171</v>
      </c>
      <c r="L14" s="789">
        <v>104.6</v>
      </c>
      <c r="M14" s="789">
        <v>0</v>
      </c>
      <c r="N14" s="789">
        <v>16169.61</v>
      </c>
      <c r="O14" s="79"/>
    </row>
    <row r="15" spans="1:15" s="75" customFormat="1" ht="12.75" customHeight="1">
      <c r="A15" s="302" t="s">
        <v>52</v>
      </c>
      <c r="B15" s="789">
        <v>0</v>
      </c>
      <c r="C15" s="789">
        <v>0</v>
      </c>
      <c r="D15" s="789">
        <v>608.4</v>
      </c>
      <c r="E15" s="789">
        <v>1736.29</v>
      </c>
      <c r="F15" s="789">
        <v>0</v>
      </c>
      <c r="G15" s="789">
        <v>5183.8499999999995</v>
      </c>
      <c r="H15" s="789">
        <v>11082.11</v>
      </c>
      <c r="I15" s="789">
        <v>0</v>
      </c>
      <c r="J15" s="789">
        <v>0</v>
      </c>
      <c r="K15" s="789">
        <v>583.16</v>
      </c>
      <c r="L15" s="789">
        <v>24</v>
      </c>
      <c r="M15" s="789">
        <v>0</v>
      </c>
      <c r="N15" s="789">
        <v>19217.810000000001</v>
      </c>
      <c r="O15" s="79"/>
    </row>
    <row r="16" spans="1:15" s="75" customFormat="1" ht="12.75" customHeight="1">
      <c r="A16" s="302" t="s">
        <v>18</v>
      </c>
      <c r="B16" s="789">
        <v>0</v>
      </c>
      <c r="C16" s="789">
        <v>418.91</v>
      </c>
      <c r="D16" s="789">
        <v>0</v>
      </c>
      <c r="E16" s="789">
        <v>1671.9699999999998</v>
      </c>
      <c r="F16" s="789">
        <v>0</v>
      </c>
      <c r="G16" s="789">
        <v>4105.7000000000007</v>
      </c>
      <c r="H16" s="789">
        <v>11778.56</v>
      </c>
      <c r="I16" s="789">
        <v>0</v>
      </c>
      <c r="J16" s="789">
        <v>0</v>
      </c>
      <c r="K16" s="789">
        <v>230</v>
      </c>
      <c r="L16" s="789">
        <v>0</v>
      </c>
      <c r="M16" s="789">
        <v>25000</v>
      </c>
      <c r="N16" s="789">
        <v>43205.14</v>
      </c>
      <c r="O16" s="79"/>
    </row>
    <row r="17" spans="1:21" s="75" customFormat="1" ht="12.75" customHeight="1">
      <c r="A17" s="302" t="s">
        <v>19</v>
      </c>
      <c r="B17" s="789">
        <v>0</v>
      </c>
      <c r="C17" s="789">
        <v>0</v>
      </c>
      <c r="D17" s="789">
        <v>0</v>
      </c>
      <c r="E17" s="789">
        <v>1318.27</v>
      </c>
      <c r="F17" s="789">
        <v>0</v>
      </c>
      <c r="G17" s="789">
        <v>2900.41</v>
      </c>
      <c r="H17" s="789">
        <v>8115.39</v>
      </c>
      <c r="I17" s="789">
        <v>0</v>
      </c>
      <c r="J17" s="789">
        <v>0</v>
      </c>
      <c r="K17" s="789">
        <v>297.68</v>
      </c>
      <c r="L17" s="789">
        <v>0.7</v>
      </c>
      <c r="M17" s="789">
        <v>0</v>
      </c>
      <c r="N17" s="789">
        <v>12632.45</v>
      </c>
      <c r="O17" s="79"/>
    </row>
    <row r="18" spans="1:21" s="75" customFormat="1" ht="12.75" customHeight="1">
      <c r="A18" s="302" t="s">
        <v>20</v>
      </c>
      <c r="B18" s="789">
        <v>0</v>
      </c>
      <c r="C18" s="789">
        <v>0</v>
      </c>
      <c r="D18" s="789">
        <v>0</v>
      </c>
      <c r="E18" s="789">
        <v>750.39</v>
      </c>
      <c r="F18" s="789">
        <v>0</v>
      </c>
      <c r="G18" s="789">
        <v>4709.24</v>
      </c>
      <c r="H18" s="789">
        <v>8591.89</v>
      </c>
      <c r="I18" s="789">
        <v>0</v>
      </c>
      <c r="J18" s="789">
        <v>0</v>
      </c>
      <c r="K18" s="789">
        <v>290.82</v>
      </c>
      <c r="L18" s="789">
        <v>0</v>
      </c>
      <c r="M18" s="789">
        <v>0</v>
      </c>
      <c r="N18" s="789">
        <v>14342.34</v>
      </c>
      <c r="O18" s="79"/>
    </row>
    <row r="19" spans="1:21" s="75" customFormat="1" ht="12.75" customHeight="1">
      <c r="A19" s="302" t="s">
        <v>21</v>
      </c>
      <c r="B19" s="789">
        <v>50</v>
      </c>
      <c r="C19" s="789">
        <v>1290.71</v>
      </c>
      <c r="D19" s="789">
        <v>567.69000000000005</v>
      </c>
      <c r="E19" s="789">
        <v>3985.0499999999997</v>
      </c>
      <c r="F19" s="789">
        <v>31.38</v>
      </c>
      <c r="G19" s="789">
        <v>23527.820000000003</v>
      </c>
      <c r="H19" s="789">
        <v>44035.79</v>
      </c>
      <c r="I19" s="789">
        <v>936.01</v>
      </c>
      <c r="J19" s="789">
        <v>0</v>
      </c>
      <c r="K19" s="789">
        <v>1311.78</v>
      </c>
      <c r="L19" s="789">
        <v>275.94</v>
      </c>
      <c r="M19" s="789">
        <v>126647.59</v>
      </c>
      <c r="N19" s="789">
        <v>202659.76</v>
      </c>
      <c r="O19" s="79"/>
    </row>
    <row r="20" spans="1:21" s="75" customFormat="1" ht="12.75" customHeight="1">
      <c r="A20" s="303" t="s">
        <v>22</v>
      </c>
      <c r="B20" s="789">
        <v>0</v>
      </c>
      <c r="C20" s="789">
        <v>0</v>
      </c>
      <c r="D20" s="789">
        <v>1316.46</v>
      </c>
      <c r="E20" s="789">
        <v>2228.1</v>
      </c>
      <c r="F20" s="789">
        <v>0</v>
      </c>
      <c r="G20" s="789">
        <v>12585.28</v>
      </c>
      <c r="H20" s="789">
        <v>15108.449999999999</v>
      </c>
      <c r="I20" s="789">
        <v>0</v>
      </c>
      <c r="J20" s="789">
        <v>0</v>
      </c>
      <c r="K20" s="789">
        <v>830.18</v>
      </c>
      <c r="L20" s="789">
        <v>77</v>
      </c>
      <c r="M20" s="789">
        <v>0</v>
      </c>
      <c r="N20" s="789">
        <v>32145.47</v>
      </c>
      <c r="O20" s="79"/>
    </row>
    <row r="21" spans="1:21" s="66" customFormat="1" ht="21" customHeight="1" thickBot="1">
      <c r="A21" s="685" t="s">
        <v>7</v>
      </c>
      <c r="B21" s="788">
        <v>50</v>
      </c>
      <c r="C21" s="788">
        <v>6645.79</v>
      </c>
      <c r="D21" s="788">
        <v>4661.1000000000004</v>
      </c>
      <c r="E21" s="788">
        <v>32626.899999999998</v>
      </c>
      <c r="F21" s="788">
        <v>31.38</v>
      </c>
      <c r="G21" s="788">
        <v>128692.05</v>
      </c>
      <c r="H21" s="788">
        <v>290364.54000000004</v>
      </c>
      <c r="I21" s="788">
        <v>1157.9100000000001</v>
      </c>
      <c r="J21" s="788">
        <v>231.42000000000002</v>
      </c>
      <c r="K21" s="788">
        <v>8362.7099999999991</v>
      </c>
      <c r="L21" s="788">
        <v>4970.71</v>
      </c>
      <c r="M21" s="788">
        <v>250280.56</v>
      </c>
      <c r="N21" s="788">
        <v>728075.07000000007</v>
      </c>
      <c r="O21" s="64"/>
      <c r="P21" s="65"/>
      <c r="Q21" s="65"/>
      <c r="R21" s="65"/>
      <c r="S21" s="65"/>
      <c r="T21" s="65"/>
      <c r="U21" s="65"/>
    </row>
    <row r="22" spans="1:21" s="75" customFormat="1" ht="12" thickTop="1">
      <c r="A22" s="318" t="s">
        <v>85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319"/>
    </row>
    <row r="23" spans="1:21" s="75" customFormat="1"/>
    <row r="24" spans="1:21" s="75" customFormat="1">
      <c r="H24" s="74"/>
      <c r="I24" s="74"/>
      <c r="J24" s="74"/>
    </row>
    <row r="25" spans="1:21" s="75" customFormat="1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21" s="75" customFormat="1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</row>
    <row r="27" spans="1:21" s="75" customFormat="1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</row>
    <row r="28" spans="1:21" s="75" customFormat="1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</row>
    <row r="29" spans="1:21" s="75" customForma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1" s="75" customFormat="1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21" s="75" customFormat="1"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</row>
    <row r="32" spans="1:21" s="75" customFormat="1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</row>
    <row r="33" spans="1:14" s="75" customFormat="1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</row>
    <row r="34" spans="1:14" s="75" customFormat="1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</row>
    <row r="35" spans="1:14" s="75" customFormat="1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</row>
    <row r="36" spans="1:14" s="75" customFormat="1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</row>
    <row r="37" spans="1:14" s="75" customFormat="1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</row>
    <row r="38" spans="1:14" s="75" customFormat="1"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</row>
    <row r="39" spans="1:14" s="75" customFormat="1">
      <c r="A39" s="81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1:14" s="75" customFormat="1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</row>
    <row r="41" spans="1:14" s="75" customFormat="1"/>
    <row r="42" spans="1:14" s="75" customFormat="1"/>
    <row r="43" spans="1:14" s="75" customFormat="1"/>
    <row r="44" spans="1:14" s="75" customFormat="1"/>
    <row r="45" spans="1:14" s="75" customFormat="1"/>
    <row r="46" spans="1:14" s="75" customFormat="1"/>
    <row r="47" spans="1:14" s="75" customFormat="1"/>
    <row r="48" spans="1:14" s="75" customFormat="1"/>
    <row r="49" s="75" customFormat="1"/>
    <row r="50" s="75" customFormat="1"/>
    <row r="51" s="75" customFormat="1"/>
    <row r="52" s="75" customFormat="1"/>
    <row r="53" s="75" customFormat="1"/>
    <row r="54" s="75" customFormat="1"/>
    <row r="55" s="75" customFormat="1"/>
    <row r="56" s="75" customFormat="1"/>
    <row r="57" s="75" customFormat="1"/>
    <row r="58" s="75" customFormat="1"/>
    <row r="59" s="75" customFormat="1"/>
    <row r="60" s="75" customFormat="1"/>
    <row r="61" s="75" customFormat="1"/>
    <row r="62" s="75" customFormat="1"/>
    <row r="63" s="75" customFormat="1"/>
    <row r="64" s="75" customFormat="1"/>
    <row r="65" s="75" customFormat="1"/>
    <row r="66" s="75" customFormat="1"/>
    <row r="67" s="75" customFormat="1"/>
    <row r="68" s="75" customFormat="1"/>
    <row r="69" s="75" customFormat="1"/>
    <row r="70" s="75" customFormat="1"/>
    <row r="71" s="75" customFormat="1"/>
    <row r="72" s="75" customFormat="1"/>
    <row r="73" s="75" customFormat="1"/>
    <row r="74" s="75" customFormat="1"/>
    <row r="75" s="75" customFormat="1"/>
    <row r="76" s="75" customFormat="1"/>
    <row r="77" s="75" customFormat="1"/>
    <row r="78" s="75" customFormat="1"/>
    <row r="79" s="75" customFormat="1"/>
    <row r="80" s="75" customFormat="1"/>
    <row r="81" s="75" customFormat="1"/>
    <row r="82" s="75" customFormat="1"/>
    <row r="83" s="75" customFormat="1"/>
    <row r="84" s="75" customFormat="1"/>
    <row r="85" s="75" customFormat="1"/>
    <row r="86" s="75" customFormat="1"/>
    <row r="87" s="75" customFormat="1"/>
    <row r="88" s="75" customFormat="1"/>
    <row r="89" s="75" customFormat="1"/>
    <row r="90" s="75" customFormat="1"/>
    <row r="91" s="75" customFormat="1"/>
    <row r="92" s="75" customFormat="1"/>
    <row r="93" s="75" customFormat="1"/>
    <row r="94" s="75" customFormat="1"/>
    <row r="95" s="75" customFormat="1"/>
    <row r="96" s="75" customFormat="1"/>
    <row r="97" s="75" customFormat="1"/>
    <row r="98" s="75" customFormat="1"/>
    <row r="99" s="75" customFormat="1"/>
    <row r="100" s="75" customFormat="1"/>
    <row r="101" s="75" customFormat="1"/>
    <row r="102" s="75" customFormat="1"/>
    <row r="103" s="75" customFormat="1"/>
    <row r="104" s="75" customFormat="1"/>
    <row r="105" s="75" customFormat="1"/>
    <row r="106" s="75" customFormat="1"/>
    <row r="107" s="75" customFormat="1"/>
    <row r="108" s="75" customFormat="1"/>
    <row r="109" s="75" customFormat="1"/>
    <row r="110" s="75" customFormat="1"/>
    <row r="111" s="75" customFormat="1"/>
    <row r="112" s="75" customFormat="1"/>
    <row r="113" s="75" customFormat="1"/>
    <row r="114" s="75" customFormat="1"/>
    <row r="115" s="75" customFormat="1"/>
    <row r="116" s="75" customFormat="1"/>
    <row r="117" s="75" customFormat="1"/>
    <row r="118" s="75" customFormat="1"/>
    <row r="119" s="75" customFormat="1"/>
    <row r="120" s="75" customFormat="1"/>
    <row r="121" s="75" customFormat="1"/>
    <row r="122" s="75" customFormat="1"/>
    <row r="123" s="75" customFormat="1"/>
    <row r="124" s="75" customFormat="1"/>
    <row r="125" s="75" customFormat="1"/>
    <row r="126" s="75" customFormat="1"/>
    <row r="127" s="75" customFormat="1"/>
    <row r="128" s="75" customFormat="1"/>
    <row r="129" s="75" customFormat="1"/>
    <row r="130" s="75" customFormat="1"/>
    <row r="131" s="75" customFormat="1"/>
    <row r="132" s="75" customFormat="1"/>
    <row r="133" s="75" customFormat="1"/>
    <row r="134" s="75" customFormat="1"/>
    <row r="135" s="75" customFormat="1"/>
    <row r="136" s="75" customFormat="1"/>
    <row r="137" s="75" customFormat="1"/>
    <row r="138" s="75" customFormat="1"/>
    <row r="139" s="75" customFormat="1"/>
    <row r="140" s="75" customFormat="1"/>
    <row r="141" s="75" customFormat="1"/>
    <row r="142" s="75" customFormat="1"/>
    <row r="143" s="75" customFormat="1"/>
    <row r="144" s="75" customFormat="1"/>
    <row r="145" s="75" customFormat="1"/>
    <row r="146" s="75" customFormat="1"/>
    <row r="147" s="75" customFormat="1"/>
    <row r="148" s="75" customFormat="1"/>
    <row r="149" s="75" customFormat="1"/>
    <row r="150" s="75" customFormat="1"/>
    <row r="151" s="75" customFormat="1"/>
    <row r="152" s="75" customFormat="1"/>
    <row r="153" s="75" customFormat="1"/>
    <row r="154" s="75" customFormat="1"/>
    <row r="155" s="75" customFormat="1"/>
    <row r="156" s="75" customFormat="1"/>
    <row r="157" s="75" customFormat="1"/>
    <row r="158" s="75" customFormat="1"/>
    <row r="159" s="75" customFormat="1"/>
    <row r="160" s="75" customFormat="1"/>
    <row r="161" s="75" customFormat="1"/>
    <row r="162" s="75" customFormat="1"/>
    <row r="163" s="75" customFormat="1"/>
    <row r="164" s="75" customFormat="1"/>
    <row r="165" s="75" customFormat="1"/>
    <row r="166" s="75" customFormat="1"/>
    <row r="167" s="75" customFormat="1"/>
    <row r="168" s="75" customFormat="1"/>
    <row r="169" s="75" customFormat="1"/>
    <row r="170" s="75" customFormat="1"/>
    <row r="171" s="75" customFormat="1"/>
    <row r="172" s="75" customFormat="1"/>
    <row r="173" s="75" customFormat="1"/>
    <row r="174" s="75" customFormat="1"/>
    <row r="175" s="75" customFormat="1"/>
    <row r="176" s="75" customFormat="1"/>
    <row r="177" s="75" customFormat="1"/>
    <row r="178" s="75" customFormat="1"/>
    <row r="179" s="75" customFormat="1"/>
    <row r="180" s="75" customFormat="1"/>
    <row r="181" s="75" customFormat="1"/>
    <row r="182" s="75" customFormat="1"/>
    <row r="183" s="75" customFormat="1"/>
    <row r="184" s="75" customFormat="1"/>
    <row r="185" s="75" customFormat="1"/>
    <row r="186" s="75" customFormat="1"/>
    <row r="187" s="75" customFormat="1"/>
    <row r="188" s="75" customFormat="1"/>
    <row r="189" s="75" customFormat="1"/>
    <row r="190" s="75" customFormat="1"/>
    <row r="191" s="75" customFormat="1"/>
    <row r="192" s="75" customFormat="1"/>
    <row r="193" s="75" customFormat="1"/>
    <row r="194" s="75" customFormat="1"/>
    <row r="195" s="75" customFormat="1"/>
    <row r="196" s="75" customFormat="1"/>
    <row r="197" s="75" customFormat="1"/>
    <row r="198" s="75" customFormat="1"/>
    <row r="199" s="75" customFormat="1"/>
    <row r="200" s="75" customFormat="1"/>
    <row r="201" s="75" customFormat="1"/>
    <row r="202" s="75" customFormat="1"/>
    <row r="203" s="75" customFormat="1"/>
    <row r="204" s="75" customFormat="1"/>
    <row r="205" s="75" customFormat="1"/>
    <row r="206" s="75" customFormat="1"/>
    <row r="207" s="75" customFormat="1"/>
    <row r="208" s="75" customFormat="1"/>
    <row r="209" s="75" customFormat="1"/>
    <row r="210" s="75" customFormat="1"/>
    <row r="211" s="75" customFormat="1"/>
    <row r="212" s="75" customFormat="1"/>
    <row r="213" s="75" customFormat="1"/>
    <row r="214" s="75" customFormat="1"/>
    <row r="215" s="75" customFormat="1"/>
    <row r="216" s="75" customFormat="1"/>
    <row r="217" s="75" customFormat="1"/>
    <row r="218" s="75" customFormat="1"/>
    <row r="219" s="75" customFormat="1"/>
    <row r="220" s="75" customFormat="1"/>
    <row r="221" s="75" customFormat="1"/>
    <row r="222" s="75" customFormat="1"/>
    <row r="223" s="75" customFormat="1"/>
    <row r="224" s="75" customFormat="1"/>
    <row r="225" s="75" customFormat="1"/>
    <row r="226" s="75" customFormat="1"/>
    <row r="227" s="75" customFormat="1"/>
    <row r="228" s="75" customFormat="1"/>
    <row r="229" s="75" customFormat="1"/>
    <row r="230" s="75" customFormat="1"/>
    <row r="231" s="75" customFormat="1"/>
    <row r="232" s="75" customFormat="1"/>
    <row r="233" s="75" customFormat="1"/>
    <row r="234" s="75" customFormat="1"/>
    <row r="235" s="75" customFormat="1"/>
    <row r="236" s="75" customFormat="1"/>
    <row r="237" s="75" customFormat="1"/>
    <row r="238" s="75" customFormat="1"/>
    <row r="239" s="75" customFormat="1"/>
    <row r="240" s="75" customFormat="1"/>
    <row r="241" s="75" customFormat="1"/>
    <row r="242" s="75" customFormat="1"/>
    <row r="243" s="75" customFormat="1"/>
    <row r="244" s="75" customFormat="1"/>
    <row r="245" s="75" customFormat="1"/>
    <row r="246" s="75" customFormat="1"/>
    <row r="247" s="75" customFormat="1"/>
    <row r="248" s="75" customFormat="1"/>
    <row r="249" s="75" customFormat="1"/>
    <row r="250" s="75" customFormat="1"/>
    <row r="251" s="75" customFormat="1"/>
    <row r="252" s="75" customFormat="1"/>
    <row r="253" s="75" customFormat="1"/>
    <row r="254" s="75" customFormat="1"/>
    <row r="255" s="75" customFormat="1"/>
    <row r="256" s="75" customFormat="1"/>
    <row r="257" s="75" customFormat="1"/>
    <row r="258" s="75" customFormat="1"/>
    <row r="259" s="75" customFormat="1"/>
    <row r="260" s="75" customFormat="1"/>
    <row r="261" s="75" customFormat="1"/>
    <row r="262" s="75" customFormat="1"/>
    <row r="263" s="75" customFormat="1"/>
    <row r="264" s="75" customFormat="1"/>
    <row r="265" s="75" customFormat="1"/>
    <row r="266" s="75" customFormat="1"/>
    <row r="267" s="75" customFormat="1"/>
    <row r="268" s="75" customFormat="1"/>
    <row r="269" s="75" customFormat="1"/>
    <row r="270" s="75" customFormat="1"/>
    <row r="271" s="75" customFormat="1"/>
    <row r="272" s="75" customFormat="1"/>
    <row r="273" s="75" customFormat="1"/>
    <row r="274" s="75" customFormat="1"/>
    <row r="275" s="75" customFormat="1"/>
    <row r="276" s="75" customFormat="1"/>
    <row r="277" s="75" customFormat="1"/>
    <row r="278" s="75" customFormat="1"/>
    <row r="279" s="75" customFormat="1"/>
    <row r="280" s="75" customFormat="1"/>
    <row r="281" s="75" customFormat="1"/>
    <row r="282" s="75" customFormat="1"/>
    <row r="283" s="75" customFormat="1"/>
    <row r="284" s="75" customFormat="1"/>
    <row r="285" s="75" customFormat="1"/>
    <row r="286" s="75" customFormat="1"/>
    <row r="287" s="75" customFormat="1"/>
    <row r="288" s="75" customFormat="1"/>
    <row r="289" s="75" customFormat="1"/>
    <row r="290" s="75" customFormat="1"/>
    <row r="291" s="75" customFormat="1"/>
    <row r="292" s="75" customFormat="1"/>
    <row r="293" s="75" customFormat="1"/>
    <row r="294" s="75" customFormat="1"/>
    <row r="295" s="75" customFormat="1"/>
    <row r="296" s="75" customFormat="1"/>
    <row r="297" s="75" customFormat="1"/>
    <row r="298" s="75" customFormat="1"/>
    <row r="299" s="75" customFormat="1"/>
    <row r="300" s="75" customFormat="1"/>
    <row r="301" s="75" customFormat="1"/>
    <row r="302" s="75" customFormat="1"/>
    <row r="303" s="75" customFormat="1"/>
    <row r="304" s="75" customFormat="1"/>
    <row r="305" s="75" customFormat="1"/>
    <row r="306" s="75" customFormat="1"/>
    <row r="307" s="75" customFormat="1"/>
    <row r="308" s="75" customFormat="1"/>
    <row r="309" s="75" customFormat="1"/>
    <row r="310" s="75" customFormat="1"/>
    <row r="311" s="75" customFormat="1"/>
    <row r="312" s="75" customFormat="1"/>
    <row r="313" s="75" customFormat="1"/>
    <row r="314" s="75" customFormat="1"/>
    <row r="315" s="75" customFormat="1"/>
    <row r="316" s="75" customFormat="1"/>
    <row r="317" s="75" customFormat="1"/>
    <row r="318" s="75" customFormat="1"/>
    <row r="319" s="75" customFormat="1"/>
    <row r="320" s="75" customFormat="1"/>
    <row r="321" s="75" customFormat="1"/>
    <row r="322" s="75" customFormat="1"/>
    <row r="323" s="75" customFormat="1"/>
    <row r="324" s="75" customFormat="1"/>
    <row r="325" s="75" customFormat="1"/>
    <row r="326" s="75" customFormat="1"/>
    <row r="327" s="75" customFormat="1"/>
    <row r="328" s="75" customFormat="1"/>
    <row r="329" s="75" customFormat="1"/>
    <row r="330" s="75" customFormat="1"/>
    <row r="331" s="75" customFormat="1"/>
    <row r="332" s="75" customFormat="1"/>
    <row r="333" s="75" customFormat="1"/>
    <row r="334" s="75" customFormat="1"/>
    <row r="335" s="75" customFormat="1"/>
    <row r="336" s="75" customFormat="1"/>
    <row r="337" s="75" customFormat="1"/>
    <row r="338" s="75" customFormat="1"/>
    <row r="339" s="75" customFormat="1"/>
    <row r="340" s="75" customFormat="1"/>
    <row r="341" s="75" customFormat="1"/>
    <row r="342" s="75" customFormat="1"/>
    <row r="343" s="75" customFormat="1"/>
    <row r="344" s="75" customFormat="1"/>
    <row r="345" s="75" customFormat="1"/>
    <row r="346" s="75" customFormat="1"/>
    <row r="347" s="75" customFormat="1"/>
    <row r="348" s="75" customFormat="1"/>
    <row r="349" s="75" customFormat="1"/>
    <row r="350" s="75" customFormat="1"/>
    <row r="351" s="75" customFormat="1"/>
    <row r="352" s="75" customFormat="1"/>
    <row r="353" s="75" customFormat="1"/>
    <row r="354" s="75" customFormat="1"/>
    <row r="355" s="75" customFormat="1"/>
    <row r="356" s="75" customFormat="1"/>
    <row r="357" s="75" customFormat="1"/>
    <row r="358" s="75" customFormat="1"/>
    <row r="359" s="75" customFormat="1"/>
    <row r="360" s="75" customFormat="1"/>
    <row r="361" s="75" customFormat="1"/>
    <row r="362" s="75" customFormat="1"/>
    <row r="363" s="75" customFormat="1"/>
    <row r="364" s="75" customFormat="1"/>
    <row r="365" s="75" customFormat="1"/>
    <row r="366" s="75" customFormat="1"/>
    <row r="367" s="75" customFormat="1"/>
    <row r="368" s="75" customFormat="1"/>
    <row r="369" s="75" customFormat="1"/>
    <row r="370" s="75" customFormat="1"/>
    <row r="371" s="75" customFormat="1"/>
    <row r="372" s="75" customFormat="1"/>
    <row r="373" s="75" customFormat="1"/>
    <row r="374" s="75" customFormat="1"/>
    <row r="375" s="75" customFormat="1"/>
    <row r="376" s="75" customFormat="1"/>
    <row r="377" s="75" customFormat="1"/>
    <row r="378" s="75" customFormat="1"/>
    <row r="379" s="75" customFormat="1"/>
    <row r="380" s="75" customFormat="1"/>
    <row r="381" s="75" customFormat="1"/>
    <row r="382" s="75" customFormat="1"/>
    <row r="383" s="75" customFormat="1"/>
    <row r="384" s="75" customFormat="1"/>
    <row r="385" s="75" customFormat="1"/>
    <row r="386" s="75" customFormat="1"/>
    <row r="387" s="75" customFormat="1"/>
    <row r="388" s="75" customFormat="1"/>
    <row r="389" s="75" customFormat="1"/>
    <row r="390" s="75" customFormat="1"/>
    <row r="391" s="75" customFormat="1"/>
    <row r="392" s="75" customFormat="1"/>
    <row r="393" s="75" customFormat="1"/>
    <row r="394" s="75" customFormat="1"/>
    <row r="395" s="75" customFormat="1"/>
    <row r="396" s="75" customFormat="1"/>
    <row r="397" s="75" customFormat="1"/>
    <row r="398" s="75" customFormat="1"/>
    <row r="399" s="75" customFormat="1"/>
    <row r="400" s="75" customFormat="1"/>
    <row r="401" s="75" customFormat="1"/>
    <row r="402" s="75" customFormat="1"/>
    <row r="403" s="75" customFormat="1"/>
    <row r="404" s="75" customFormat="1"/>
    <row r="405" s="75" customFormat="1"/>
    <row r="406" s="75" customFormat="1"/>
    <row r="407" s="75" customFormat="1"/>
    <row r="408" s="75" customFormat="1"/>
    <row r="409" s="75" customFormat="1"/>
    <row r="410" s="75" customFormat="1"/>
    <row r="411" s="75" customFormat="1"/>
    <row r="412" s="75" customFormat="1"/>
    <row r="413" s="75" customFormat="1"/>
    <row r="414" s="75" customFormat="1"/>
    <row r="415" s="75" customFormat="1"/>
    <row r="416" s="75" customFormat="1"/>
    <row r="417" s="75" customFormat="1"/>
    <row r="418" s="75" customFormat="1"/>
    <row r="419" s="75" customFormat="1"/>
    <row r="420" s="75" customFormat="1"/>
    <row r="421" s="75" customFormat="1"/>
    <row r="422" s="75" customFormat="1"/>
    <row r="423" s="75" customFormat="1"/>
    <row r="424" s="75" customFormat="1"/>
    <row r="425" s="75" customFormat="1"/>
    <row r="426" s="75" customFormat="1"/>
    <row r="427" s="75" customFormat="1"/>
    <row r="428" s="75" customFormat="1"/>
    <row r="429" s="75" customFormat="1"/>
    <row r="430" s="75" customFormat="1"/>
    <row r="431" s="75" customFormat="1"/>
    <row r="432" s="75" customFormat="1"/>
    <row r="433" s="75" customFormat="1"/>
    <row r="434" s="75" customFormat="1"/>
    <row r="435" s="75" customFormat="1"/>
    <row r="436" s="75" customFormat="1"/>
    <row r="437" s="75" customFormat="1"/>
    <row r="438" s="75" customFormat="1"/>
    <row r="439" s="75" customFormat="1"/>
    <row r="440" s="75" customFormat="1"/>
    <row r="441" s="75" customFormat="1"/>
    <row r="442" s="75" customFormat="1"/>
    <row r="443" s="75" customFormat="1"/>
    <row r="444" s="75" customFormat="1"/>
    <row r="445" s="75" customFormat="1"/>
    <row r="446" s="75" customFormat="1"/>
    <row r="447" s="75" customFormat="1"/>
    <row r="448" s="75" customFormat="1"/>
    <row r="449" s="75" customFormat="1"/>
    <row r="450" s="75" customFormat="1"/>
    <row r="451" s="75" customFormat="1"/>
    <row r="452" s="75" customFormat="1"/>
    <row r="453" s="75" customFormat="1"/>
    <row r="454" s="75" customFormat="1"/>
    <row r="455" s="75" customFormat="1"/>
    <row r="456" s="75" customFormat="1"/>
    <row r="457" s="75" customFormat="1"/>
    <row r="458" s="75" customFormat="1"/>
    <row r="459" s="75" customFormat="1"/>
    <row r="460" s="75" customFormat="1"/>
    <row r="461" s="75" customFormat="1"/>
    <row r="462" s="75" customFormat="1"/>
    <row r="463" s="75" customFormat="1"/>
    <row r="464" s="75" customFormat="1"/>
    <row r="465" s="75" customFormat="1"/>
    <row r="466" s="75" customFormat="1"/>
    <row r="467" s="75" customFormat="1"/>
    <row r="468" s="75" customFormat="1"/>
    <row r="469" s="75" customFormat="1"/>
    <row r="470" s="75" customFormat="1"/>
    <row r="471" s="75" customFormat="1"/>
    <row r="472" s="75" customFormat="1"/>
    <row r="473" s="75" customFormat="1"/>
    <row r="474" s="75" customFormat="1"/>
    <row r="475" s="75" customFormat="1"/>
    <row r="476" s="75" customFormat="1"/>
    <row r="477" s="75" customFormat="1"/>
    <row r="478" s="75" customFormat="1"/>
    <row r="479" s="75" customFormat="1"/>
    <row r="480" s="75" customFormat="1"/>
    <row r="481" s="75" customFormat="1"/>
    <row r="482" s="75" customFormat="1"/>
    <row r="483" s="75" customFormat="1"/>
    <row r="484" s="75" customFormat="1"/>
    <row r="485" s="75" customFormat="1"/>
    <row r="486" s="75" customFormat="1"/>
    <row r="487" s="75" customFormat="1"/>
    <row r="488" s="75" customFormat="1"/>
    <row r="489" s="75" customFormat="1"/>
    <row r="490" s="75" customFormat="1"/>
    <row r="491" s="75" customFormat="1"/>
    <row r="492" s="75" customFormat="1"/>
    <row r="493" s="75" customFormat="1"/>
    <row r="494" s="75" customFormat="1"/>
    <row r="495" s="75" customFormat="1"/>
    <row r="496" s="75" customFormat="1"/>
    <row r="497" s="75" customFormat="1"/>
    <row r="498" s="75" customFormat="1"/>
    <row r="499" s="75" customFormat="1"/>
    <row r="500" s="75" customFormat="1"/>
    <row r="501" s="75" customFormat="1"/>
    <row r="502" s="75" customFormat="1"/>
    <row r="503" s="75" customFormat="1"/>
    <row r="504" s="75" customFormat="1"/>
    <row r="505" s="75" customFormat="1"/>
    <row r="506" s="75" customFormat="1"/>
    <row r="507" s="75" customFormat="1"/>
    <row r="508" s="75" customFormat="1"/>
    <row r="509" s="75" customFormat="1"/>
    <row r="510" s="75" customFormat="1"/>
    <row r="511" s="75" customFormat="1"/>
    <row r="512" s="75" customFormat="1"/>
    <row r="513" s="75" customFormat="1"/>
    <row r="514" s="75" customFormat="1"/>
    <row r="515" s="75" customFormat="1"/>
    <row r="516" s="75" customFormat="1"/>
    <row r="517" s="75" customFormat="1"/>
    <row r="518" s="75" customFormat="1"/>
  </sheetData>
  <printOptions horizontalCentered="1"/>
  <pageMargins left="0.25" right="0.2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54"/>
  <sheetViews>
    <sheetView showGridLines="0" zoomScaleNormal="100" workbookViewId="0">
      <selection activeCell="D9" sqref="D9"/>
    </sheetView>
  </sheetViews>
  <sheetFormatPr baseColWidth="10" defaultColWidth="11.42578125" defaultRowHeight="11.25"/>
  <cols>
    <col min="1" max="2" width="19.5703125" style="77" customWidth="1"/>
    <col min="3" max="3" width="9.7109375" style="77" customWidth="1"/>
    <col min="4" max="4" width="17.28515625" style="77" customWidth="1"/>
    <col min="5" max="5" width="17.5703125" style="77" customWidth="1"/>
    <col min="6" max="6" width="21" style="77" customWidth="1"/>
    <col min="7" max="7" width="15.85546875" style="77" customWidth="1"/>
    <col min="8" max="8" width="18.5703125" style="77" customWidth="1"/>
    <col min="9" max="9" width="13" style="77" customWidth="1"/>
    <col min="10" max="10" width="18.28515625" style="77" customWidth="1"/>
    <col min="11" max="11" width="12" style="77" customWidth="1"/>
    <col min="12" max="16384" width="11.42578125" style="77"/>
  </cols>
  <sheetData>
    <row r="1" spans="1:11" s="75" customFormat="1">
      <c r="A1" s="418" t="s">
        <v>112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1" s="75" customFormat="1" ht="27" customHeight="1">
      <c r="A2" s="421" t="s">
        <v>92</v>
      </c>
      <c r="B2" s="425"/>
      <c r="C2" s="425"/>
      <c r="D2" s="425"/>
      <c r="E2" s="425"/>
      <c r="F2" s="425"/>
      <c r="G2" s="425"/>
      <c r="H2" s="425"/>
      <c r="I2" s="425"/>
      <c r="J2" s="425"/>
    </row>
    <row r="3" spans="1:11" s="7" customFormat="1">
      <c r="A3" s="421" t="s">
        <v>624</v>
      </c>
      <c r="B3" s="425"/>
      <c r="C3" s="425"/>
      <c r="D3" s="425"/>
      <c r="E3" s="425"/>
      <c r="F3" s="425"/>
      <c r="G3" s="425"/>
      <c r="H3" s="425"/>
      <c r="I3" s="425"/>
      <c r="J3" s="425"/>
    </row>
    <row r="4" spans="1:11" ht="12" thickBot="1">
      <c r="A4" s="686" t="s">
        <v>5</v>
      </c>
      <c r="B4" s="221"/>
      <c r="C4" s="221"/>
      <c r="D4" s="221"/>
      <c r="E4" s="221"/>
      <c r="F4" s="221"/>
      <c r="G4" s="221"/>
      <c r="H4" s="221"/>
      <c r="I4" s="221"/>
      <c r="J4" s="221"/>
    </row>
    <row r="5" spans="1:11" ht="54.75" customHeight="1" thickTop="1">
      <c r="A5" s="613" t="s">
        <v>51</v>
      </c>
      <c r="B5" s="63" t="s">
        <v>428</v>
      </c>
      <c r="C5" s="63" t="s">
        <v>431</v>
      </c>
      <c r="D5" s="63" t="s">
        <v>432</v>
      </c>
      <c r="E5" s="63" t="s">
        <v>433</v>
      </c>
      <c r="F5" s="63" t="s">
        <v>526</v>
      </c>
      <c r="G5" s="63" t="s">
        <v>523</v>
      </c>
      <c r="H5" s="63" t="s">
        <v>527</v>
      </c>
      <c r="I5" s="63" t="s">
        <v>111</v>
      </c>
      <c r="J5" s="163" t="s">
        <v>7</v>
      </c>
    </row>
    <row r="6" spans="1:11" s="75" customFormat="1" ht="12.75" customHeight="1">
      <c r="A6" s="156" t="s">
        <v>8</v>
      </c>
      <c r="B6" s="69">
        <v>0</v>
      </c>
      <c r="C6" s="69">
        <v>0</v>
      </c>
      <c r="D6" s="69">
        <v>50905.5</v>
      </c>
      <c r="E6" s="69">
        <v>625</v>
      </c>
      <c r="F6" s="69">
        <v>0</v>
      </c>
      <c r="G6" s="69">
        <v>13261.54</v>
      </c>
      <c r="H6" s="69">
        <v>123125.29</v>
      </c>
      <c r="I6" s="69">
        <v>0</v>
      </c>
      <c r="J6" s="69">
        <v>187917.33</v>
      </c>
      <c r="K6" s="80"/>
    </row>
    <row r="7" spans="1:11" s="75" customFormat="1" ht="12.75" customHeight="1">
      <c r="A7" s="156" t="s">
        <v>9</v>
      </c>
      <c r="B7" s="69">
        <v>0</v>
      </c>
      <c r="C7" s="69">
        <v>0</v>
      </c>
      <c r="D7" s="69">
        <v>12369.66</v>
      </c>
      <c r="E7" s="69">
        <v>0</v>
      </c>
      <c r="F7" s="69">
        <v>1942.32</v>
      </c>
      <c r="G7" s="69">
        <v>13808.490000000002</v>
      </c>
      <c r="H7" s="69">
        <v>27786.269999999997</v>
      </c>
      <c r="I7" s="69">
        <v>0</v>
      </c>
      <c r="J7" s="69">
        <v>55906.74</v>
      </c>
      <c r="K7" s="80"/>
    </row>
    <row r="8" spans="1:11" s="75" customFormat="1" ht="12.75" customHeight="1">
      <c r="A8" s="156" t="s">
        <v>10</v>
      </c>
      <c r="B8" s="69">
        <v>0</v>
      </c>
      <c r="C8" s="69">
        <v>40.520000000000003</v>
      </c>
      <c r="D8" s="69">
        <v>36226.06</v>
      </c>
      <c r="E8" s="69">
        <v>0</v>
      </c>
      <c r="F8" s="69">
        <v>0</v>
      </c>
      <c r="G8" s="69">
        <v>26669.559999999998</v>
      </c>
      <c r="H8" s="69">
        <v>89789.66</v>
      </c>
      <c r="I8" s="69">
        <v>12554.58</v>
      </c>
      <c r="J8" s="69">
        <v>165280.37999999998</v>
      </c>
      <c r="K8" s="80"/>
    </row>
    <row r="9" spans="1:11" s="75" customFormat="1" ht="12.75" customHeight="1">
      <c r="A9" s="156" t="s">
        <v>11</v>
      </c>
      <c r="B9" s="69">
        <v>0</v>
      </c>
      <c r="C9" s="69">
        <v>0</v>
      </c>
      <c r="D9" s="69">
        <v>11149.34</v>
      </c>
      <c r="E9" s="69">
        <v>0</v>
      </c>
      <c r="F9" s="69">
        <v>27660.49</v>
      </c>
      <c r="G9" s="69">
        <v>8859.7199999999993</v>
      </c>
      <c r="H9" s="69">
        <v>7289.8899999999994</v>
      </c>
      <c r="I9" s="69">
        <v>0</v>
      </c>
      <c r="J9" s="69">
        <v>54959.44</v>
      </c>
      <c r="K9" s="80"/>
    </row>
    <row r="10" spans="1:11" s="75" customFormat="1" ht="12.75" customHeight="1">
      <c r="A10" s="156" t="s">
        <v>12</v>
      </c>
      <c r="B10" s="69">
        <v>0</v>
      </c>
      <c r="C10" s="69">
        <v>0</v>
      </c>
      <c r="D10" s="69">
        <v>6485.55</v>
      </c>
      <c r="E10" s="69">
        <v>0</v>
      </c>
      <c r="F10" s="69">
        <v>0</v>
      </c>
      <c r="G10" s="69">
        <v>3052.6000000000004</v>
      </c>
      <c r="H10" s="69">
        <v>7166.87</v>
      </c>
      <c r="I10" s="69">
        <v>0</v>
      </c>
      <c r="J10" s="69">
        <v>16705.02</v>
      </c>
      <c r="K10" s="80"/>
    </row>
    <row r="11" spans="1:11" s="75" customFormat="1" ht="12.75" customHeight="1">
      <c r="A11" s="156" t="s">
        <v>13</v>
      </c>
      <c r="B11" s="69">
        <v>3533.15</v>
      </c>
      <c r="C11" s="69">
        <v>0</v>
      </c>
      <c r="D11" s="69">
        <v>4906.8999999999996</v>
      </c>
      <c r="E11" s="69">
        <v>0</v>
      </c>
      <c r="F11" s="69">
        <v>0</v>
      </c>
      <c r="G11" s="69">
        <v>1696.2099999999998</v>
      </c>
      <c r="H11" s="69">
        <v>654.13</v>
      </c>
      <c r="I11" s="69">
        <v>0</v>
      </c>
      <c r="J11" s="69">
        <v>10790.389999999998</v>
      </c>
      <c r="K11" s="80"/>
    </row>
    <row r="12" spans="1:11" s="75" customFormat="1" ht="12.75" customHeight="1">
      <c r="A12" s="156" t="s">
        <v>14</v>
      </c>
      <c r="B12" s="69">
        <v>0</v>
      </c>
      <c r="C12" s="69">
        <v>0</v>
      </c>
      <c r="D12" s="69">
        <v>9552.16</v>
      </c>
      <c r="E12" s="69">
        <v>0</v>
      </c>
      <c r="F12" s="69">
        <v>0</v>
      </c>
      <c r="G12" s="69">
        <v>4551.2499999999991</v>
      </c>
      <c r="H12" s="69">
        <v>9311.1800000000021</v>
      </c>
      <c r="I12" s="69">
        <v>0</v>
      </c>
      <c r="J12" s="69">
        <v>23414.590000000004</v>
      </c>
      <c r="K12" s="80"/>
    </row>
    <row r="13" spans="1:11" s="75" customFormat="1" ht="12.75" customHeight="1">
      <c r="A13" s="156" t="s">
        <v>15</v>
      </c>
      <c r="B13" s="69">
        <v>0</v>
      </c>
      <c r="C13" s="69">
        <v>0</v>
      </c>
      <c r="D13" s="69">
        <v>19040.240000000002</v>
      </c>
      <c r="E13" s="69">
        <v>0</v>
      </c>
      <c r="F13" s="69">
        <v>0</v>
      </c>
      <c r="G13" s="69">
        <v>6243.6399999999994</v>
      </c>
      <c r="H13" s="69">
        <v>30044.77</v>
      </c>
      <c r="I13" s="69">
        <v>0</v>
      </c>
      <c r="J13" s="69">
        <v>55328.65</v>
      </c>
      <c r="K13" s="80"/>
    </row>
    <row r="14" spans="1:11" s="75" customFormat="1" ht="12.75" customHeight="1">
      <c r="A14" s="156" t="s">
        <v>16</v>
      </c>
      <c r="B14" s="69">
        <v>0</v>
      </c>
      <c r="C14" s="69">
        <v>0</v>
      </c>
      <c r="D14" s="69">
        <v>10718.89</v>
      </c>
      <c r="E14" s="69">
        <v>0</v>
      </c>
      <c r="F14" s="69">
        <v>0</v>
      </c>
      <c r="G14" s="69">
        <v>13634</v>
      </c>
      <c r="H14" s="69">
        <v>9608.23</v>
      </c>
      <c r="I14" s="69">
        <v>30000</v>
      </c>
      <c r="J14" s="69">
        <v>63961.119999999995</v>
      </c>
      <c r="K14" s="80"/>
    </row>
    <row r="15" spans="1:11" s="75" customFormat="1" ht="12.75" customHeight="1">
      <c r="A15" s="156" t="s">
        <v>52</v>
      </c>
      <c r="B15" s="69">
        <v>0</v>
      </c>
      <c r="C15" s="69">
        <v>0</v>
      </c>
      <c r="D15" s="69">
        <v>14423.35</v>
      </c>
      <c r="E15" s="69">
        <v>0</v>
      </c>
      <c r="F15" s="69">
        <v>0</v>
      </c>
      <c r="G15" s="69">
        <v>20261.129999999997</v>
      </c>
      <c r="H15" s="69">
        <v>13448.349999999999</v>
      </c>
      <c r="I15" s="69">
        <v>0</v>
      </c>
      <c r="J15" s="69">
        <v>48132.829999999994</v>
      </c>
      <c r="K15" s="80"/>
    </row>
    <row r="16" spans="1:11" s="75" customFormat="1" ht="12.75" customHeight="1">
      <c r="A16" s="156" t="s">
        <v>18</v>
      </c>
      <c r="B16" s="69">
        <v>0</v>
      </c>
      <c r="C16" s="69">
        <v>0</v>
      </c>
      <c r="D16" s="69">
        <v>107892.32</v>
      </c>
      <c r="E16" s="69">
        <v>0</v>
      </c>
      <c r="F16" s="69">
        <v>0</v>
      </c>
      <c r="G16" s="69">
        <v>15550.119999999999</v>
      </c>
      <c r="H16" s="69">
        <v>6739.48</v>
      </c>
      <c r="I16" s="69">
        <v>0</v>
      </c>
      <c r="J16" s="69">
        <v>130181.92</v>
      </c>
      <c r="K16" s="80"/>
    </row>
    <row r="17" spans="1:19" s="75" customFormat="1" ht="12.75" customHeight="1">
      <c r="A17" s="156" t="s">
        <v>19</v>
      </c>
      <c r="B17" s="69">
        <v>0</v>
      </c>
      <c r="C17" s="69">
        <v>0</v>
      </c>
      <c r="D17" s="69">
        <v>3986.81</v>
      </c>
      <c r="E17" s="69">
        <v>25</v>
      </c>
      <c r="F17" s="69">
        <v>0</v>
      </c>
      <c r="G17" s="69">
        <v>12153.380000000001</v>
      </c>
      <c r="H17" s="69">
        <v>5683.1900000000014</v>
      </c>
      <c r="I17" s="69">
        <v>0</v>
      </c>
      <c r="J17" s="69">
        <v>21848.38</v>
      </c>
      <c r="K17" s="80"/>
    </row>
    <row r="18" spans="1:19" s="75" customFormat="1" ht="12.75" customHeight="1">
      <c r="A18" s="156" t="s">
        <v>20</v>
      </c>
      <c r="B18" s="69">
        <v>0</v>
      </c>
      <c r="C18" s="69">
        <v>0</v>
      </c>
      <c r="D18" s="69">
        <v>5641.17</v>
      </c>
      <c r="E18" s="69">
        <v>0</v>
      </c>
      <c r="F18" s="69">
        <v>0</v>
      </c>
      <c r="G18" s="69">
        <v>1018.68</v>
      </c>
      <c r="H18" s="69">
        <v>4066.2099999999996</v>
      </c>
      <c r="I18" s="69">
        <v>0</v>
      </c>
      <c r="J18" s="69">
        <v>10726.06</v>
      </c>
      <c r="K18" s="80"/>
    </row>
    <row r="19" spans="1:19" s="75" customFormat="1" ht="12.75" customHeight="1">
      <c r="A19" s="156" t="s">
        <v>21</v>
      </c>
      <c r="B19" s="69">
        <v>0</v>
      </c>
      <c r="C19" s="69">
        <v>0</v>
      </c>
      <c r="D19" s="69">
        <v>23227.27</v>
      </c>
      <c r="E19" s="69">
        <v>0</v>
      </c>
      <c r="F19" s="69">
        <v>1900</v>
      </c>
      <c r="G19" s="69">
        <v>3788.6899999999996</v>
      </c>
      <c r="H19" s="69">
        <v>72461.990000000005</v>
      </c>
      <c r="I19" s="69">
        <v>0</v>
      </c>
      <c r="J19" s="69">
        <v>101377.95000000001</v>
      </c>
      <c r="K19" s="80"/>
    </row>
    <row r="20" spans="1:19" s="75" customFormat="1" ht="12.75" customHeight="1">
      <c r="A20" s="614" t="s">
        <v>22</v>
      </c>
      <c r="B20" s="69">
        <v>0</v>
      </c>
      <c r="C20" s="69">
        <v>88.2</v>
      </c>
      <c r="D20" s="69">
        <v>18438.84</v>
      </c>
      <c r="E20" s="69">
        <v>0</v>
      </c>
      <c r="F20" s="69">
        <v>0</v>
      </c>
      <c r="G20" s="69">
        <v>24688.390000000003</v>
      </c>
      <c r="H20" s="69">
        <v>11214.24</v>
      </c>
      <c r="I20" s="69">
        <v>0</v>
      </c>
      <c r="J20" s="69">
        <v>54429.670000000006</v>
      </c>
      <c r="K20" s="80"/>
    </row>
    <row r="21" spans="1:19" s="84" customFormat="1" ht="21" customHeight="1" thickBot="1">
      <c r="A21" s="618" t="s">
        <v>7</v>
      </c>
      <c r="B21" s="790">
        <v>3533.15</v>
      </c>
      <c r="C21" s="790">
        <v>128.72</v>
      </c>
      <c r="D21" s="790">
        <v>334964.06</v>
      </c>
      <c r="E21" s="790">
        <v>650</v>
      </c>
      <c r="F21" s="790">
        <v>31502.81</v>
      </c>
      <c r="G21" s="790">
        <v>169237.40000000002</v>
      </c>
      <c r="H21" s="790">
        <v>418389.74999999994</v>
      </c>
      <c r="I21" s="790">
        <v>42554.58</v>
      </c>
      <c r="J21" s="790">
        <v>1000960.4700000001</v>
      </c>
      <c r="K21" s="80"/>
      <c r="L21" s="83"/>
      <c r="M21" s="83"/>
      <c r="N21" s="83"/>
      <c r="O21" s="83"/>
      <c r="P21" s="83"/>
      <c r="Q21" s="83"/>
      <c r="R21" s="83"/>
      <c r="S21" s="83"/>
    </row>
    <row r="22" spans="1:19" s="75" customFormat="1" ht="12" thickTop="1">
      <c r="A22" s="318" t="s">
        <v>85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80"/>
    </row>
    <row r="23" spans="1:19" s="75" customFormat="1"/>
    <row r="24" spans="1:19" s="75" customFormat="1"/>
    <row r="25" spans="1:19" s="75" customFormat="1"/>
    <row r="26" spans="1:19" s="75" customFormat="1"/>
    <row r="27" spans="1:19" s="75" customFormat="1"/>
    <row r="28" spans="1:19" s="75" customFormat="1"/>
    <row r="29" spans="1:19" s="75" customFormat="1"/>
    <row r="30" spans="1:19" s="75" customFormat="1"/>
    <row r="31" spans="1:19" s="75" customFormat="1"/>
    <row r="32" spans="1:19" s="75" customFormat="1"/>
    <row r="33" s="75" customFormat="1"/>
    <row r="34" s="75" customFormat="1"/>
    <row r="35" s="75" customFormat="1"/>
    <row r="36" s="75" customFormat="1"/>
    <row r="37" s="75" customFormat="1"/>
    <row r="38" s="75" customFormat="1"/>
    <row r="39" s="75" customFormat="1"/>
    <row r="40" s="75" customFormat="1"/>
    <row r="41" s="75" customFormat="1"/>
    <row r="42" s="75" customFormat="1"/>
    <row r="43" s="75" customFormat="1"/>
    <row r="44" s="75" customFormat="1"/>
    <row r="45" s="75" customFormat="1"/>
    <row r="46" s="75" customFormat="1"/>
    <row r="47" s="75" customFormat="1"/>
    <row r="48" s="75" customFormat="1"/>
    <row r="49" s="75" customFormat="1"/>
    <row r="50" s="75" customFormat="1"/>
    <row r="51" s="75" customFormat="1"/>
    <row r="52" s="75" customFormat="1"/>
    <row r="53" s="75" customFormat="1"/>
    <row r="54" s="75" customFormat="1"/>
    <row r="55" s="75" customFormat="1"/>
    <row r="56" s="75" customFormat="1"/>
    <row r="57" s="75" customFormat="1"/>
    <row r="58" s="75" customFormat="1"/>
    <row r="59" s="75" customFormat="1"/>
    <row r="60" s="75" customFormat="1"/>
    <row r="61" s="75" customFormat="1"/>
    <row r="62" s="75" customFormat="1"/>
    <row r="63" s="75" customFormat="1"/>
    <row r="64" s="75" customFormat="1"/>
    <row r="65" s="75" customFormat="1"/>
    <row r="66" s="75" customFormat="1"/>
    <row r="67" s="75" customFormat="1"/>
    <row r="68" s="75" customFormat="1"/>
    <row r="69" s="75" customFormat="1"/>
    <row r="70" s="75" customFormat="1"/>
    <row r="71" s="75" customFormat="1"/>
    <row r="72" s="75" customFormat="1"/>
    <row r="73" s="75" customFormat="1"/>
    <row r="74" s="75" customFormat="1"/>
    <row r="75" s="75" customFormat="1"/>
    <row r="76" s="75" customFormat="1"/>
    <row r="77" s="75" customFormat="1"/>
    <row r="78" s="75" customFormat="1"/>
    <row r="79" s="75" customFormat="1"/>
    <row r="80" s="75" customFormat="1"/>
    <row r="81" s="75" customFormat="1"/>
    <row r="82" s="75" customFormat="1"/>
    <row r="83" s="75" customFormat="1"/>
    <row r="84" s="75" customFormat="1"/>
    <row r="85" s="75" customFormat="1"/>
    <row r="86" s="75" customFormat="1"/>
    <row r="87" s="75" customFormat="1"/>
    <row r="88" s="75" customFormat="1"/>
    <row r="89" s="75" customFormat="1"/>
    <row r="90" s="75" customFormat="1"/>
    <row r="91" s="75" customFormat="1"/>
    <row r="92" s="75" customFormat="1"/>
    <row r="93" s="75" customFormat="1"/>
    <row r="94" s="75" customFormat="1"/>
    <row r="95" s="75" customFormat="1"/>
    <row r="96" s="75" customFormat="1"/>
    <row r="97" s="75" customFormat="1"/>
    <row r="98" s="75" customFormat="1"/>
    <row r="99" s="75" customFormat="1"/>
    <row r="100" s="75" customFormat="1"/>
    <row r="101" s="75" customFormat="1"/>
    <row r="102" s="75" customFormat="1"/>
    <row r="103" s="75" customFormat="1"/>
    <row r="104" s="75" customFormat="1"/>
    <row r="105" s="75" customFormat="1"/>
    <row r="106" s="75" customFormat="1"/>
    <row r="107" s="75" customFormat="1"/>
    <row r="108" s="75" customFormat="1"/>
    <row r="109" s="75" customFormat="1"/>
    <row r="110" s="75" customFormat="1"/>
    <row r="111" s="75" customFormat="1"/>
    <row r="112" s="75" customFormat="1"/>
    <row r="113" s="75" customFormat="1"/>
    <row r="114" s="75" customFormat="1"/>
    <row r="115" s="75" customFormat="1"/>
    <row r="116" s="75" customFormat="1"/>
    <row r="117" s="75" customFormat="1"/>
    <row r="118" s="75" customFormat="1"/>
    <row r="119" s="75" customFormat="1"/>
    <row r="120" s="75" customFormat="1"/>
    <row r="121" s="75" customFormat="1"/>
    <row r="122" s="75" customFormat="1"/>
    <row r="123" s="75" customFormat="1"/>
    <row r="124" s="75" customFormat="1"/>
    <row r="125" s="75" customFormat="1"/>
    <row r="126" s="75" customFormat="1"/>
    <row r="127" s="75" customFormat="1"/>
    <row r="128" s="75" customFormat="1"/>
    <row r="129" s="75" customFormat="1"/>
    <row r="130" s="75" customFormat="1"/>
    <row r="131" s="75" customFormat="1"/>
    <row r="132" s="75" customFormat="1"/>
    <row r="133" s="75" customFormat="1"/>
    <row r="134" s="75" customFormat="1"/>
    <row r="135" s="75" customFormat="1"/>
    <row r="136" s="75" customFormat="1"/>
    <row r="137" s="75" customFormat="1"/>
    <row r="138" s="75" customFormat="1"/>
    <row r="139" s="75" customFormat="1"/>
    <row r="140" s="75" customFormat="1"/>
    <row r="141" s="75" customFormat="1"/>
    <row r="142" s="75" customFormat="1"/>
    <row r="143" s="75" customFormat="1"/>
    <row r="144" s="75" customFormat="1"/>
    <row r="145" s="75" customFormat="1"/>
    <row r="146" s="75" customFormat="1"/>
    <row r="147" s="75" customFormat="1"/>
    <row r="148" s="75" customFormat="1"/>
    <row r="149" s="75" customFormat="1"/>
    <row r="150" s="75" customFormat="1"/>
    <row r="151" s="75" customFormat="1"/>
    <row r="152" s="75" customFormat="1"/>
    <row r="153" s="75" customFormat="1"/>
    <row r="154" s="75" customFormat="1"/>
    <row r="155" s="75" customFormat="1"/>
    <row r="156" s="75" customFormat="1"/>
    <row r="157" s="75" customFormat="1"/>
    <row r="158" s="75" customFormat="1"/>
    <row r="159" s="75" customFormat="1"/>
    <row r="160" s="75" customFormat="1"/>
    <row r="161" s="75" customFormat="1"/>
    <row r="162" s="75" customFormat="1"/>
    <row r="163" s="75" customFormat="1"/>
    <row r="164" s="75" customFormat="1"/>
    <row r="165" s="75" customFormat="1"/>
    <row r="166" s="75" customFormat="1"/>
    <row r="167" s="75" customFormat="1"/>
    <row r="168" s="75" customFormat="1"/>
    <row r="169" s="75" customFormat="1"/>
    <row r="170" s="75" customFormat="1"/>
    <row r="171" s="75" customFormat="1"/>
    <row r="172" s="75" customFormat="1"/>
    <row r="173" s="75" customFormat="1"/>
    <row r="174" s="75" customFormat="1"/>
    <row r="175" s="75" customFormat="1"/>
    <row r="176" s="75" customFormat="1"/>
    <row r="177" s="75" customFormat="1"/>
    <row r="178" s="75" customFormat="1"/>
    <row r="179" s="75" customFormat="1"/>
    <row r="180" s="75" customFormat="1"/>
    <row r="181" s="75" customFormat="1"/>
    <row r="182" s="75" customFormat="1"/>
    <row r="183" s="75" customFormat="1"/>
    <row r="184" s="75" customFormat="1"/>
    <row r="185" s="75" customFormat="1"/>
    <row r="186" s="75" customFormat="1"/>
    <row r="187" s="75" customFormat="1"/>
    <row r="188" s="75" customFormat="1"/>
    <row r="189" s="75" customFormat="1"/>
    <row r="190" s="75" customFormat="1"/>
    <row r="191" s="75" customFormat="1"/>
    <row r="192" s="75" customFormat="1"/>
    <row r="193" s="75" customFormat="1"/>
    <row r="194" s="75" customFormat="1"/>
    <row r="195" s="75" customFormat="1"/>
    <row r="196" s="75" customFormat="1"/>
    <row r="197" s="75" customFormat="1"/>
    <row r="198" s="75" customFormat="1"/>
    <row r="199" s="75" customFormat="1"/>
    <row r="200" s="75" customFormat="1"/>
    <row r="201" s="75" customFormat="1"/>
    <row r="202" s="75" customFormat="1"/>
    <row r="203" s="75" customFormat="1"/>
    <row r="204" s="75" customFormat="1"/>
    <row r="205" s="75" customFormat="1"/>
    <row r="206" s="75" customFormat="1"/>
    <row r="207" s="75" customFormat="1"/>
    <row r="208" s="75" customFormat="1"/>
    <row r="209" s="75" customFormat="1"/>
    <row r="210" s="75" customFormat="1"/>
    <row r="211" s="75" customFormat="1"/>
    <row r="212" s="75" customFormat="1"/>
    <row r="213" s="75" customFormat="1"/>
    <row r="214" s="75" customFormat="1"/>
    <row r="215" s="75" customFormat="1"/>
    <row r="216" s="75" customFormat="1"/>
    <row r="217" s="75" customFormat="1"/>
    <row r="218" s="75" customFormat="1"/>
    <row r="219" s="75" customFormat="1"/>
    <row r="220" s="75" customFormat="1"/>
    <row r="221" s="75" customFormat="1"/>
    <row r="222" s="75" customFormat="1"/>
    <row r="223" s="75" customFormat="1"/>
    <row r="224" s="75" customFormat="1"/>
    <row r="225" s="75" customFormat="1"/>
    <row r="226" s="75" customFormat="1"/>
    <row r="227" s="75" customFormat="1"/>
    <row r="228" s="75" customFormat="1"/>
    <row r="229" s="75" customFormat="1"/>
    <row r="230" s="75" customFormat="1"/>
    <row r="231" s="75" customFormat="1"/>
    <row r="232" s="75" customFormat="1"/>
    <row r="233" s="75" customFormat="1"/>
    <row r="234" s="75" customFormat="1"/>
    <row r="235" s="75" customFormat="1"/>
    <row r="236" s="75" customFormat="1"/>
    <row r="237" s="75" customFormat="1"/>
    <row r="238" s="75" customFormat="1"/>
    <row r="239" s="75" customFormat="1"/>
    <row r="240" s="75" customFormat="1"/>
    <row r="241" s="75" customFormat="1"/>
    <row r="242" s="75" customFormat="1"/>
    <row r="243" s="75" customFormat="1"/>
    <row r="244" s="75" customFormat="1"/>
    <row r="245" s="75" customFormat="1"/>
    <row r="246" s="75" customFormat="1"/>
    <row r="247" s="75" customFormat="1"/>
    <row r="248" s="75" customFormat="1"/>
    <row r="249" s="75" customFormat="1"/>
    <row r="250" s="75" customFormat="1"/>
    <row r="251" s="75" customFormat="1"/>
    <row r="252" s="75" customFormat="1"/>
    <row r="253" s="75" customFormat="1"/>
    <row r="254" s="75" customFormat="1"/>
    <row r="255" s="75" customFormat="1"/>
    <row r="256" s="75" customFormat="1"/>
    <row r="257" s="75" customFormat="1"/>
    <row r="258" s="75" customFormat="1"/>
    <row r="259" s="75" customFormat="1"/>
    <row r="260" s="75" customFormat="1"/>
    <row r="261" s="75" customFormat="1"/>
    <row r="262" s="75" customFormat="1"/>
    <row r="263" s="75" customFormat="1"/>
    <row r="264" s="75" customFormat="1"/>
    <row r="265" s="75" customFormat="1"/>
    <row r="266" s="75" customFormat="1"/>
    <row r="267" s="75" customFormat="1"/>
    <row r="268" s="75" customFormat="1"/>
    <row r="269" s="75" customFormat="1"/>
    <row r="270" s="75" customFormat="1"/>
    <row r="271" s="75" customFormat="1"/>
    <row r="272" s="75" customFormat="1"/>
    <row r="273" s="75" customFormat="1"/>
    <row r="274" s="75" customFormat="1"/>
    <row r="275" s="75" customFormat="1"/>
    <row r="276" s="75" customFormat="1"/>
    <row r="277" s="75" customFormat="1"/>
    <row r="278" s="75" customFormat="1"/>
    <row r="279" s="75" customFormat="1"/>
    <row r="280" s="75" customFormat="1"/>
    <row r="281" s="75" customFormat="1"/>
    <row r="282" s="75" customFormat="1"/>
    <row r="283" s="75" customFormat="1"/>
    <row r="284" s="75" customFormat="1"/>
    <row r="285" s="75" customFormat="1"/>
    <row r="286" s="75" customFormat="1"/>
    <row r="287" s="75" customFormat="1"/>
    <row r="288" s="75" customFormat="1"/>
    <row r="289" s="75" customFormat="1"/>
    <row r="290" s="75" customFormat="1"/>
    <row r="291" s="75" customFormat="1"/>
    <row r="292" s="75" customFormat="1"/>
    <row r="293" s="75" customFormat="1"/>
    <row r="294" s="75" customFormat="1"/>
    <row r="295" s="75" customFormat="1"/>
    <row r="296" s="75" customFormat="1"/>
    <row r="297" s="75" customFormat="1"/>
    <row r="298" s="75" customFormat="1"/>
    <row r="299" s="75" customFormat="1"/>
    <row r="300" s="75" customFormat="1"/>
    <row r="301" s="75" customFormat="1"/>
    <row r="302" s="75" customFormat="1"/>
    <row r="303" s="75" customFormat="1"/>
    <row r="304" s="75" customFormat="1"/>
    <row r="305" s="75" customFormat="1"/>
    <row r="306" s="75" customFormat="1"/>
    <row r="307" s="75" customFormat="1"/>
    <row r="308" s="75" customFormat="1"/>
    <row r="309" s="75" customFormat="1"/>
    <row r="310" s="75" customFormat="1"/>
    <row r="311" s="75" customFormat="1"/>
    <row r="312" s="75" customFormat="1"/>
    <row r="313" s="75" customFormat="1"/>
    <row r="314" s="75" customFormat="1"/>
    <row r="315" s="75" customFormat="1"/>
    <row r="316" s="75" customFormat="1"/>
    <row r="317" s="75" customFormat="1"/>
    <row r="318" s="75" customFormat="1"/>
    <row r="319" s="75" customFormat="1"/>
    <row r="320" s="75" customFormat="1"/>
    <row r="321" s="75" customFormat="1"/>
    <row r="322" s="75" customFormat="1"/>
    <row r="323" s="75" customFormat="1"/>
    <row r="324" s="75" customFormat="1"/>
    <row r="325" s="75" customFormat="1"/>
    <row r="326" s="75" customFormat="1"/>
    <row r="327" s="75" customFormat="1"/>
    <row r="328" s="75" customFormat="1"/>
    <row r="329" s="75" customFormat="1"/>
    <row r="330" s="75" customFormat="1"/>
    <row r="331" s="75" customFormat="1"/>
    <row r="332" s="75" customFormat="1"/>
    <row r="333" s="75" customFormat="1"/>
    <row r="334" s="75" customFormat="1"/>
    <row r="335" s="75" customFormat="1"/>
    <row r="336" s="75" customFormat="1"/>
    <row r="337" s="75" customFormat="1"/>
    <row r="338" s="75" customFormat="1"/>
    <row r="339" s="75" customFormat="1"/>
    <row r="340" s="75" customFormat="1"/>
    <row r="341" s="75" customFormat="1"/>
    <row r="342" s="75" customFormat="1"/>
    <row r="343" s="75" customFormat="1"/>
    <row r="344" s="75" customFormat="1"/>
    <row r="345" s="75" customFormat="1"/>
    <row r="346" s="75" customFormat="1"/>
    <row r="347" s="75" customFormat="1"/>
    <row r="348" s="75" customFormat="1"/>
    <row r="349" s="75" customFormat="1"/>
    <row r="350" s="75" customFormat="1"/>
    <row r="351" s="75" customFormat="1"/>
    <row r="352" s="75" customFormat="1"/>
    <row r="353" s="75" customFormat="1"/>
    <row r="354" s="75" customFormat="1"/>
    <row r="355" s="75" customFormat="1"/>
    <row r="356" s="75" customFormat="1"/>
    <row r="357" s="75" customFormat="1"/>
    <row r="358" s="75" customFormat="1"/>
    <row r="359" s="75" customFormat="1"/>
    <row r="360" s="75" customFormat="1"/>
    <row r="361" s="75" customFormat="1"/>
    <row r="362" s="75" customFormat="1"/>
    <row r="363" s="75" customFormat="1"/>
    <row r="364" s="75" customFormat="1"/>
    <row r="365" s="75" customFormat="1"/>
    <row r="366" s="75" customFormat="1"/>
    <row r="367" s="75" customFormat="1"/>
    <row r="368" s="75" customFormat="1"/>
    <row r="369" s="75" customFormat="1"/>
    <row r="370" s="75" customFormat="1"/>
    <row r="371" s="75" customFormat="1"/>
    <row r="372" s="75" customFormat="1"/>
    <row r="373" s="75" customFormat="1"/>
    <row r="374" s="75" customFormat="1"/>
    <row r="375" s="75" customFormat="1"/>
    <row r="376" s="75" customFormat="1"/>
    <row r="377" s="75" customFormat="1"/>
    <row r="378" s="75" customFormat="1"/>
    <row r="379" s="75" customFormat="1"/>
    <row r="380" s="75" customFormat="1"/>
    <row r="381" s="75" customFormat="1"/>
    <row r="382" s="75" customFormat="1"/>
    <row r="383" s="75" customFormat="1"/>
    <row r="384" s="75" customFormat="1"/>
    <row r="385" s="75" customFormat="1"/>
    <row r="386" s="75" customFormat="1"/>
    <row r="387" s="75" customFormat="1"/>
    <row r="388" s="75" customFormat="1"/>
    <row r="389" s="75" customFormat="1"/>
    <row r="390" s="75" customFormat="1"/>
    <row r="391" s="75" customFormat="1"/>
    <row r="392" s="75" customFormat="1"/>
    <row r="393" s="75" customFormat="1"/>
    <row r="394" s="75" customFormat="1"/>
    <row r="395" s="75" customFormat="1"/>
    <row r="396" s="75" customFormat="1"/>
    <row r="397" s="75" customFormat="1"/>
    <row r="398" s="75" customFormat="1"/>
    <row r="399" s="75" customFormat="1"/>
    <row r="400" s="75" customFormat="1"/>
    <row r="401" s="75" customFormat="1"/>
    <row r="402" s="75" customFormat="1"/>
    <row r="403" s="75" customFormat="1"/>
    <row r="404" s="75" customFormat="1"/>
    <row r="405" s="75" customFormat="1"/>
    <row r="406" s="75" customFormat="1"/>
    <row r="407" s="75" customFormat="1"/>
    <row r="408" s="75" customFormat="1"/>
    <row r="409" s="75" customFormat="1"/>
    <row r="410" s="75" customFormat="1"/>
    <row r="411" s="75" customFormat="1"/>
    <row r="412" s="75" customFormat="1"/>
    <row r="413" s="75" customFormat="1"/>
    <row r="414" s="75" customFormat="1"/>
    <row r="415" s="75" customFormat="1"/>
    <row r="416" s="75" customFormat="1"/>
    <row r="417" s="75" customFormat="1"/>
    <row r="418" s="75" customFormat="1"/>
    <row r="419" s="75" customFormat="1"/>
    <row r="420" s="75" customFormat="1"/>
    <row r="421" s="75" customFormat="1"/>
    <row r="422" s="75" customFormat="1"/>
    <row r="423" s="75" customFormat="1"/>
    <row r="424" s="75" customFormat="1"/>
    <row r="425" s="75" customFormat="1"/>
    <row r="426" s="75" customFormat="1"/>
    <row r="427" s="75" customFormat="1"/>
    <row r="428" s="75" customFormat="1"/>
    <row r="429" s="75" customFormat="1"/>
    <row r="430" s="75" customFormat="1"/>
    <row r="431" s="75" customFormat="1"/>
    <row r="432" s="75" customFormat="1"/>
    <row r="433" s="75" customFormat="1"/>
    <row r="434" s="75" customFormat="1"/>
    <row r="435" s="75" customFormat="1"/>
    <row r="436" s="75" customFormat="1"/>
    <row r="437" s="75" customFormat="1"/>
    <row r="438" s="75" customFormat="1"/>
    <row r="439" s="75" customFormat="1"/>
    <row r="440" s="75" customFormat="1"/>
    <row r="441" s="75" customFormat="1"/>
    <row r="442" s="75" customFormat="1"/>
    <row r="443" s="75" customFormat="1"/>
    <row r="444" s="75" customFormat="1"/>
    <row r="445" s="75" customFormat="1"/>
    <row r="446" s="75" customFormat="1"/>
    <row r="447" s="75" customFormat="1"/>
    <row r="448" s="75" customFormat="1"/>
    <row r="449" s="75" customFormat="1"/>
    <row r="450" s="75" customFormat="1"/>
    <row r="451" s="75" customFormat="1"/>
    <row r="452" s="75" customFormat="1"/>
    <row r="453" s="75" customFormat="1"/>
    <row r="454" s="75" customFormat="1"/>
  </sheetData>
  <printOptions horizontalCentered="1"/>
  <pageMargins left="0.75" right="0.75" top="1.5748031496062993" bottom="0.39370078740157483" header="0" footer="0"/>
  <pageSetup paperSize="9" scale="91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  <pageSetUpPr fitToPage="1"/>
  </sheetPr>
  <dimension ref="A1:N46"/>
  <sheetViews>
    <sheetView showGridLines="0" zoomScaleNormal="100" workbookViewId="0">
      <selection activeCell="D13" sqref="D13"/>
    </sheetView>
  </sheetViews>
  <sheetFormatPr baseColWidth="10" defaultRowHeight="12.75"/>
  <cols>
    <col min="1" max="1" width="19.5703125" customWidth="1"/>
    <col min="2" max="2" width="15.28515625" customWidth="1"/>
    <col min="3" max="3" width="15" customWidth="1"/>
    <col min="4" max="4" width="14.28515625" customWidth="1"/>
    <col min="5" max="5" width="15.140625" customWidth="1"/>
    <col min="6" max="6" width="13.42578125" customWidth="1"/>
    <col min="7" max="7" width="11.85546875" customWidth="1"/>
    <col min="8" max="8" width="15.42578125" customWidth="1"/>
    <col min="9" max="9" width="14.140625" customWidth="1"/>
    <col min="10" max="10" width="13.5703125" style="115" bestFit="1" customWidth="1"/>
    <col min="11" max="11" width="19.5703125" style="115" customWidth="1"/>
    <col min="12" max="14" width="11.42578125" style="115" customWidth="1"/>
    <col min="257" max="257" width="19.5703125" customWidth="1"/>
    <col min="258" max="258" width="14.42578125" customWidth="1"/>
    <col min="259" max="259" width="12.42578125" customWidth="1"/>
    <col min="260" max="260" width="13.42578125" customWidth="1"/>
    <col min="261" max="261" width="13.5703125" customWidth="1"/>
    <col min="262" max="263" width="11.85546875" customWidth="1"/>
    <col min="264" max="264" width="12.140625" customWidth="1"/>
    <col min="265" max="265" width="14.140625" customWidth="1"/>
    <col min="266" max="266" width="13.5703125" bestFit="1" customWidth="1"/>
    <col min="267" max="267" width="19.5703125" customWidth="1"/>
    <col min="268" max="270" width="11.42578125" customWidth="1"/>
    <col min="513" max="513" width="19.5703125" customWidth="1"/>
    <col min="514" max="514" width="14.42578125" customWidth="1"/>
    <col min="515" max="515" width="12.42578125" customWidth="1"/>
    <col min="516" max="516" width="13.42578125" customWidth="1"/>
    <col min="517" max="517" width="13.5703125" customWidth="1"/>
    <col min="518" max="519" width="11.85546875" customWidth="1"/>
    <col min="520" max="520" width="12.140625" customWidth="1"/>
    <col min="521" max="521" width="14.140625" customWidth="1"/>
    <col min="522" max="522" width="13.5703125" bestFit="1" customWidth="1"/>
    <col min="523" max="523" width="19.5703125" customWidth="1"/>
    <col min="524" max="526" width="11.42578125" customWidth="1"/>
    <col min="769" max="769" width="19.5703125" customWidth="1"/>
    <col min="770" max="770" width="14.42578125" customWidth="1"/>
    <col min="771" max="771" width="12.42578125" customWidth="1"/>
    <col min="772" max="772" width="13.42578125" customWidth="1"/>
    <col min="773" max="773" width="13.5703125" customWidth="1"/>
    <col min="774" max="775" width="11.85546875" customWidth="1"/>
    <col min="776" max="776" width="12.140625" customWidth="1"/>
    <col min="777" max="777" width="14.140625" customWidth="1"/>
    <col min="778" max="778" width="13.5703125" bestFit="1" customWidth="1"/>
    <col min="779" max="779" width="19.5703125" customWidth="1"/>
    <col min="780" max="782" width="11.42578125" customWidth="1"/>
    <col min="1025" max="1025" width="19.5703125" customWidth="1"/>
    <col min="1026" max="1026" width="14.42578125" customWidth="1"/>
    <col min="1027" max="1027" width="12.42578125" customWidth="1"/>
    <col min="1028" max="1028" width="13.42578125" customWidth="1"/>
    <col min="1029" max="1029" width="13.5703125" customWidth="1"/>
    <col min="1030" max="1031" width="11.85546875" customWidth="1"/>
    <col min="1032" max="1032" width="12.140625" customWidth="1"/>
    <col min="1033" max="1033" width="14.140625" customWidth="1"/>
    <col min="1034" max="1034" width="13.5703125" bestFit="1" customWidth="1"/>
    <col min="1035" max="1035" width="19.5703125" customWidth="1"/>
    <col min="1036" max="1038" width="11.42578125" customWidth="1"/>
    <col min="1281" max="1281" width="19.5703125" customWidth="1"/>
    <col min="1282" max="1282" width="14.42578125" customWidth="1"/>
    <col min="1283" max="1283" width="12.42578125" customWidth="1"/>
    <col min="1284" max="1284" width="13.42578125" customWidth="1"/>
    <col min="1285" max="1285" width="13.5703125" customWidth="1"/>
    <col min="1286" max="1287" width="11.85546875" customWidth="1"/>
    <col min="1288" max="1288" width="12.140625" customWidth="1"/>
    <col min="1289" max="1289" width="14.140625" customWidth="1"/>
    <col min="1290" max="1290" width="13.5703125" bestFit="1" customWidth="1"/>
    <col min="1291" max="1291" width="19.5703125" customWidth="1"/>
    <col min="1292" max="1294" width="11.42578125" customWidth="1"/>
    <col min="1537" max="1537" width="19.5703125" customWidth="1"/>
    <col min="1538" max="1538" width="14.42578125" customWidth="1"/>
    <col min="1539" max="1539" width="12.42578125" customWidth="1"/>
    <col min="1540" max="1540" width="13.42578125" customWidth="1"/>
    <col min="1541" max="1541" width="13.5703125" customWidth="1"/>
    <col min="1542" max="1543" width="11.85546875" customWidth="1"/>
    <col min="1544" max="1544" width="12.140625" customWidth="1"/>
    <col min="1545" max="1545" width="14.140625" customWidth="1"/>
    <col min="1546" max="1546" width="13.5703125" bestFit="1" customWidth="1"/>
    <col min="1547" max="1547" width="19.5703125" customWidth="1"/>
    <col min="1548" max="1550" width="11.42578125" customWidth="1"/>
    <col min="1793" max="1793" width="19.5703125" customWidth="1"/>
    <col min="1794" max="1794" width="14.42578125" customWidth="1"/>
    <col min="1795" max="1795" width="12.42578125" customWidth="1"/>
    <col min="1796" max="1796" width="13.42578125" customWidth="1"/>
    <col min="1797" max="1797" width="13.5703125" customWidth="1"/>
    <col min="1798" max="1799" width="11.85546875" customWidth="1"/>
    <col min="1800" max="1800" width="12.140625" customWidth="1"/>
    <col min="1801" max="1801" width="14.140625" customWidth="1"/>
    <col min="1802" max="1802" width="13.5703125" bestFit="1" customWidth="1"/>
    <col min="1803" max="1803" width="19.5703125" customWidth="1"/>
    <col min="1804" max="1806" width="11.42578125" customWidth="1"/>
    <col min="2049" max="2049" width="19.5703125" customWidth="1"/>
    <col min="2050" max="2050" width="14.42578125" customWidth="1"/>
    <col min="2051" max="2051" width="12.42578125" customWidth="1"/>
    <col min="2052" max="2052" width="13.42578125" customWidth="1"/>
    <col min="2053" max="2053" width="13.5703125" customWidth="1"/>
    <col min="2054" max="2055" width="11.85546875" customWidth="1"/>
    <col min="2056" max="2056" width="12.140625" customWidth="1"/>
    <col min="2057" max="2057" width="14.140625" customWidth="1"/>
    <col min="2058" max="2058" width="13.5703125" bestFit="1" customWidth="1"/>
    <col min="2059" max="2059" width="19.5703125" customWidth="1"/>
    <col min="2060" max="2062" width="11.42578125" customWidth="1"/>
    <col min="2305" max="2305" width="19.5703125" customWidth="1"/>
    <col min="2306" max="2306" width="14.42578125" customWidth="1"/>
    <col min="2307" max="2307" width="12.42578125" customWidth="1"/>
    <col min="2308" max="2308" width="13.42578125" customWidth="1"/>
    <col min="2309" max="2309" width="13.5703125" customWidth="1"/>
    <col min="2310" max="2311" width="11.85546875" customWidth="1"/>
    <col min="2312" max="2312" width="12.140625" customWidth="1"/>
    <col min="2313" max="2313" width="14.140625" customWidth="1"/>
    <col min="2314" max="2314" width="13.5703125" bestFit="1" customWidth="1"/>
    <col min="2315" max="2315" width="19.5703125" customWidth="1"/>
    <col min="2316" max="2318" width="11.42578125" customWidth="1"/>
    <col min="2561" max="2561" width="19.5703125" customWidth="1"/>
    <col min="2562" max="2562" width="14.42578125" customWidth="1"/>
    <col min="2563" max="2563" width="12.42578125" customWidth="1"/>
    <col min="2564" max="2564" width="13.42578125" customWidth="1"/>
    <col min="2565" max="2565" width="13.5703125" customWidth="1"/>
    <col min="2566" max="2567" width="11.85546875" customWidth="1"/>
    <col min="2568" max="2568" width="12.140625" customWidth="1"/>
    <col min="2569" max="2569" width="14.140625" customWidth="1"/>
    <col min="2570" max="2570" width="13.5703125" bestFit="1" customWidth="1"/>
    <col min="2571" max="2571" width="19.5703125" customWidth="1"/>
    <col min="2572" max="2574" width="11.42578125" customWidth="1"/>
    <col min="2817" max="2817" width="19.5703125" customWidth="1"/>
    <col min="2818" max="2818" width="14.42578125" customWidth="1"/>
    <col min="2819" max="2819" width="12.42578125" customWidth="1"/>
    <col min="2820" max="2820" width="13.42578125" customWidth="1"/>
    <col min="2821" max="2821" width="13.5703125" customWidth="1"/>
    <col min="2822" max="2823" width="11.85546875" customWidth="1"/>
    <col min="2824" max="2824" width="12.140625" customWidth="1"/>
    <col min="2825" max="2825" width="14.140625" customWidth="1"/>
    <col min="2826" max="2826" width="13.5703125" bestFit="1" customWidth="1"/>
    <col min="2827" max="2827" width="19.5703125" customWidth="1"/>
    <col min="2828" max="2830" width="11.42578125" customWidth="1"/>
    <col min="3073" max="3073" width="19.5703125" customWidth="1"/>
    <col min="3074" max="3074" width="14.42578125" customWidth="1"/>
    <col min="3075" max="3075" width="12.42578125" customWidth="1"/>
    <col min="3076" max="3076" width="13.42578125" customWidth="1"/>
    <col min="3077" max="3077" width="13.5703125" customWidth="1"/>
    <col min="3078" max="3079" width="11.85546875" customWidth="1"/>
    <col min="3080" max="3080" width="12.140625" customWidth="1"/>
    <col min="3081" max="3081" width="14.140625" customWidth="1"/>
    <col min="3082" max="3082" width="13.5703125" bestFit="1" customWidth="1"/>
    <col min="3083" max="3083" width="19.5703125" customWidth="1"/>
    <col min="3084" max="3086" width="11.42578125" customWidth="1"/>
    <col min="3329" max="3329" width="19.5703125" customWidth="1"/>
    <col min="3330" max="3330" width="14.42578125" customWidth="1"/>
    <col min="3331" max="3331" width="12.42578125" customWidth="1"/>
    <col min="3332" max="3332" width="13.42578125" customWidth="1"/>
    <col min="3333" max="3333" width="13.5703125" customWidth="1"/>
    <col min="3334" max="3335" width="11.85546875" customWidth="1"/>
    <col min="3336" max="3336" width="12.140625" customWidth="1"/>
    <col min="3337" max="3337" width="14.140625" customWidth="1"/>
    <col min="3338" max="3338" width="13.5703125" bestFit="1" customWidth="1"/>
    <col min="3339" max="3339" width="19.5703125" customWidth="1"/>
    <col min="3340" max="3342" width="11.42578125" customWidth="1"/>
    <col min="3585" max="3585" width="19.5703125" customWidth="1"/>
    <col min="3586" max="3586" width="14.42578125" customWidth="1"/>
    <col min="3587" max="3587" width="12.42578125" customWidth="1"/>
    <col min="3588" max="3588" width="13.42578125" customWidth="1"/>
    <col min="3589" max="3589" width="13.5703125" customWidth="1"/>
    <col min="3590" max="3591" width="11.85546875" customWidth="1"/>
    <col min="3592" max="3592" width="12.140625" customWidth="1"/>
    <col min="3593" max="3593" width="14.140625" customWidth="1"/>
    <col min="3594" max="3594" width="13.5703125" bestFit="1" customWidth="1"/>
    <col min="3595" max="3595" width="19.5703125" customWidth="1"/>
    <col min="3596" max="3598" width="11.42578125" customWidth="1"/>
    <col min="3841" max="3841" width="19.5703125" customWidth="1"/>
    <col min="3842" max="3842" width="14.42578125" customWidth="1"/>
    <col min="3843" max="3843" width="12.42578125" customWidth="1"/>
    <col min="3844" max="3844" width="13.42578125" customWidth="1"/>
    <col min="3845" max="3845" width="13.5703125" customWidth="1"/>
    <col min="3846" max="3847" width="11.85546875" customWidth="1"/>
    <col min="3848" max="3848" width="12.140625" customWidth="1"/>
    <col min="3849" max="3849" width="14.140625" customWidth="1"/>
    <col min="3850" max="3850" width="13.5703125" bestFit="1" customWidth="1"/>
    <col min="3851" max="3851" width="19.5703125" customWidth="1"/>
    <col min="3852" max="3854" width="11.42578125" customWidth="1"/>
    <col min="4097" max="4097" width="19.5703125" customWidth="1"/>
    <col min="4098" max="4098" width="14.42578125" customWidth="1"/>
    <col min="4099" max="4099" width="12.42578125" customWidth="1"/>
    <col min="4100" max="4100" width="13.42578125" customWidth="1"/>
    <col min="4101" max="4101" width="13.5703125" customWidth="1"/>
    <col min="4102" max="4103" width="11.85546875" customWidth="1"/>
    <col min="4104" max="4104" width="12.140625" customWidth="1"/>
    <col min="4105" max="4105" width="14.140625" customWidth="1"/>
    <col min="4106" max="4106" width="13.5703125" bestFit="1" customWidth="1"/>
    <col min="4107" max="4107" width="19.5703125" customWidth="1"/>
    <col min="4108" max="4110" width="11.42578125" customWidth="1"/>
    <col min="4353" max="4353" width="19.5703125" customWidth="1"/>
    <col min="4354" max="4354" width="14.42578125" customWidth="1"/>
    <col min="4355" max="4355" width="12.42578125" customWidth="1"/>
    <col min="4356" max="4356" width="13.42578125" customWidth="1"/>
    <col min="4357" max="4357" width="13.5703125" customWidth="1"/>
    <col min="4358" max="4359" width="11.85546875" customWidth="1"/>
    <col min="4360" max="4360" width="12.140625" customWidth="1"/>
    <col min="4361" max="4361" width="14.140625" customWidth="1"/>
    <col min="4362" max="4362" width="13.5703125" bestFit="1" customWidth="1"/>
    <col min="4363" max="4363" width="19.5703125" customWidth="1"/>
    <col min="4364" max="4366" width="11.42578125" customWidth="1"/>
    <col min="4609" max="4609" width="19.5703125" customWidth="1"/>
    <col min="4610" max="4610" width="14.42578125" customWidth="1"/>
    <col min="4611" max="4611" width="12.42578125" customWidth="1"/>
    <col min="4612" max="4612" width="13.42578125" customWidth="1"/>
    <col min="4613" max="4613" width="13.5703125" customWidth="1"/>
    <col min="4614" max="4615" width="11.85546875" customWidth="1"/>
    <col min="4616" max="4616" width="12.140625" customWidth="1"/>
    <col min="4617" max="4617" width="14.140625" customWidth="1"/>
    <col min="4618" max="4618" width="13.5703125" bestFit="1" customWidth="1"/>
    <col min="4619" max="4619" width="19.5703125" customWidth="1"/>
    <col min="4620" max="4622" width="11.42578125" customWidth="1"/>
    <col min="4865" max="4865" width="19.5703125" customWidth="1"/>
    <col min="4866" max="4866" width="14.42578125" customWidth="1"/>
    <col min="4867" max="4867" width="12.42578125" customWidth="1"/>
    <col min="4868" max="4868" width="13.42578125" customWidth="1"/>
    <col min="4869" max="4869" width="13.5703125" customWidth="1"/>
    <col min="4870" max="4871" width="11.85546875" customWidth="1"/>
    <col min="4872" max="4872" width="12.140625" customWidth="1"/>
    <col min="4873" max="4873" width="14.140625" customWidth="1"/>
    <col min="4874" max="4874" width="13.5703125" bestFit="1" customWidth="1"/>
    <col min="4875" max="4875" width="19.5703125" customWidth="1"/>
    <col min="4876" max="4878" width="11.42578125" customWidth="1"/>
    <col min="5121" max="5121" width="19.5703125" customWidth="1"/>
    <col min="5122" max="5122" width="14.42578125" customWidth="1"/>
    <col min="5123" max="5123" width="12.42578125" customWidth="1"/>
    <col min="5124" max="5124" width="13.42578125" customWidth="1"/>
    <col min="5125" max="5125" width="13.5703125" customWidth="1"/>
    <col min="5126" max="5127" width="11.85546875" customWidth="1"/>
    <col min="5128" max="5128" width="12.140625" customWidth="1"/>
    <col min="5129" max="5129" width="14.140625" customWidth="1"/>
    <col min="5130" max="5130" width="13.5703125" bestFit="1" customWidth="1"/>
    <col min="5131" max="5131" width="19.5703125" customWidth="1"/>
    <col min="5132" max="5134" width="11.42578125" customWidth="1"/>
    <col min="5377" max="5377" width="19.5703125" customWidth="1"/>
    <col min="5378" max="5378" width="14.42578125" customWidth="1"/>
    <col min="5379" max="5379" width="12.42578125" customWidth="1"/>
    <col min="5380" max="5380" width="13.42578125" customWidth="1"/>
    <col min="5381" max="5381" width="13.5703125" customWidth="1"/>
    <col min="5382" max="5383" width="11.85546875" customWidth="1"/>
    <col min="5384" max="5384" width="12.140625" customWidth="1"/>
    <col min="5385" max="5385" width="14.140625" customWidth="1"/>
    <col min="5386" max="5386" width="13.5703125" bestFit="1" customWidth="1"/>
    <col min="5387" max="5387" width="19.5703125" customWidth="1"/>
    <col min="5388" max="5390" width="11.42578125" customWidth="1"/>
    <col min="5633" max="5633" width="19.5703125" customWidth="1"/>
    <col min="5634" max="5634" width="14.42578125" customWidth="1"/>
    <col min="5635" max="5635" width="12.42578125" customWidth="1"/>
    <col min="5636" max="5636" width="13.42578125" customWidth="1"/>
    <col min="5637" max="5637" width="13.5703125" customWidth="1"/>
    <col min="5638" max="5639" width="11.85546875" customWidth="1"/>
    <col min="5640" max="5640" width="12.140625" customWidth="1"/>
    <col min="5641" max="5641" width="14.140625" customWidth="1"/>
    <col min="5642" max="5642" width="13.5703125" bestFit="1" customWidth="1"/>
    <col min="5643" max="5643" width="19.5703125" customWidth="1"/>
    <col min="5644" max="5646" width="11.42578125" customWidth="1"/>
    <col min="5889" max="5889" width="19.5703125" customWidth="1"/>
    <col min="5890" max="5890" width="14.42578125" customWidth="1"/>
    <col min="5891" max="5891" width="12.42578125" customWidth="1"/>
    <col min="5892" max="5892" width="13.42578125" customWidth="1"/>
    <col min="5893" max="5893" width="13.5703125" customWidth="1"/>
    <col min="5894" max="5895" width="11.85546875" customWidth="1"/>
    <col min="5896" max="5896" width="12.140625" customWidth="1"/>
    <col min="5897" max="5897" width="14.140625" customWidth="1"/>
    <col min="5898" max="5898" width="13.5703125" bestFit="1" customWidth="1"/>
    <col min="5899" max="5899" width="19.5703125" customWidth="1"/>
    <col min="5900" max="5902" width="11.42578125" customWidth="1"/>
    <col min="6145" max="6145" width="19.5703125" customWidth="1"/>
    <col min="6146" max="6146" width="14.42578125" customWidth="1"/>
    <col min="6147" max="6147" width="12.42578125" customWidth="1"/>
    <col min="6148" max="6148" width="13.42578125" customWidth="1"/>
    <col min="6149" max="6149" width="13.5703125" customWidth="1"/>
    <col min="6150" max="6151" width="11.85546875" customWidth="1"/>
    <col min="6152" max="6152" width="12.140625" customWidth="1"/>
    <col min="6153" max="6153" width="14.140625" customWidth="1"/>
    <col min="6154" max="6154" width="13.5703125" bestFit="1" customWidth="1"/>
    <col min="6155" max="6155" width="19.5703125" customWidth="1"/>
    <col min="6156" max="6158" width="11.42578125" customWidth="1"/>
    <col min="6401" max="6401" width="19.5703125" customWidth="1"/>
    <col min="6402" max="6402" width="14.42578125" customWidth="1"/>
    <col min="6403" max="6403" width="12.42578125" customWidth="1"/>
    <col min="6404" max="6404" width="13.42578125" customWidth="1"/>
    <col min="6405" max="6405" width="13.5703125" customWidth="1"/>
    <col min="6406" max="6407" width="11.85546875" customWidth="1"/>
    <col min="6408" max="6408" width="12.140625" customWidth="1"/>
    <col min="6409" max="6409" width="14.140625" customWidth="1"/>
    <col min="6410" max="6410" width="13.5703125" bestFit="1" customWidth="1"/>
    <col min="6411" max="6411" width="19.5703125" customWidth="1"/>
    <col min="6412" max="6414" width="11.42578125" customWidth="1"/>
    <col min="6657" max="6657" width="19.5703125" customWidth="1"/>
    <col min="6658" max="6658" width="14.42578125" customWidth="1"/>
    <col min="6659" max="6659" width="12.42578125" customWidth="1"/>
    <col min="6660" max="6660" width="13.42578125" customWidth="1"/>
    <col min="6661" max="6661" width="13.5703125" customWidth="1"/>
    <col min="6662" max="6663" width="11.85546875" customWidth="1"/>
    <col min="6664" max="6664" width="12.140625" customWidth="1"/>
    <col min="6665" max="6665" width="14.140625" customWidth="1"/>
    <col min="6666" max="6666" width="13.5703125" bestFit="1" customWidth="1"/>
    <col min="6667" max="6667" width="19.5703125" customWidth="1"/>
    <col min="6668" max="6670" width="11.42578125" customWidth="1"/>
    <col min="6913" max="6913" width="19.5703125" customWidth="1"/>
    <col min="6914" max="6914" width="14.42578125" customWidth="1"/>
    <col min="6915" max="6915" width="12.42578125" customWidth="1"/>
    <col min="6916" max="6916" width="13.42578125" customWidth="1"/>
    <col min="6917" max="6917" width="13.5703125" customWidth="1"/>
    <col min="6918" max="6919" width="11.85546875" customWidth="1"/>
    <col min="6920" max="6920" width="12.140625" customWidth="1"/>
    <col min="6921" max="6921" width="14.140625" customWidth="1"/>
    <col min="6922" max="6922" width="13.5703125" bestFit="1" customWidth="1"/>
    <col min="6923" max="6923" width="19.5703125" customWidth="1"/>
    <col min="6924" max="6926" width="11.42578125" customWidth="1"/>
    <col min="7169" max="7169" width="19.5703125" customWidth="1"/>
    <col min="7170" max="7170" width="14.42578125" customWidth="1"/>
    <col min="7171" max="7171" width="12.42578125" customWidth="1"/>
    <col min="7172" max="7172" width="13.42578125" customWidth="1"/>
    <col min="7173" max="7173" width="13.5703125" customWidth="1"/>
    <col min="7174" max="7175" width="11.85546875" customWidth="1"/>
    <col min="7176" max="7176" width="12.140625" customWidth="1"/>
    <col min="7177" max="7177" width="14.140625" customWidth="1"/>
    <col min="7178" max="7178" width="13.5703125" bestFit="1" customWidth="1"/>
    <col min="7179" max="7179" width="19.5703125" customWidth="1"/>
    <col min="7180" max="7182" width="11.42578125" customWidth="1"/>
    <col min="7425" max="7425" width="19.5703125" customWidth="1"/>
    <col min="7426" max="7426" width="14.42578125" customWidth="1"/>
    <col min="7427" max="7427" width="12.42578125" customWidth="1"/>
    <col min="7428" max="7428" width="13.42578125" customWidth="1"/>
    <col min="7429" max="7429" width="13.5703125" customWidth="1"/>
    <col min="7430" max="7431" width="11.85546875" customWidth="1"/>
    <col min="7432" max="7432" width="12.140625" customWidth="1"/>
    <col min="7433" max="7433" width="14.140625" customWidth="1"/>
    <col min="7434" max="7434" width="13.5703125" bestFit="1" customWidth="1"/>
    <col min="7435" max="7435" width="19.5703125" customWidth="1"/>
    <col min="7436" max="7438" width="11.42578125" customWidth="1"/>
    <col min="7681" max="7681" width="19.5703125" customWidth="1"/>
    <col min="7682" max="7682" width="14.42578125" customWidth="1"/>
    <col min="7683" max="7683" width="12.42578125" customWidth="1"/>
    <col min="7684" max="7684" width="13.42578125" customWidth="1"/>
    <col min="7685" max="7685" width="13.5703125" customWidth="1"/>
    <col min="7686" max="7687" width="11.85546875" customWidth="1"/>
    <col min="7688" max="7688" width="12.140625" customWidth="1"/>
    <col min="7689" max="7689" width="14.140625" customWidth="1"/>
    <col min="7690" max="7690" width="13.5703125" bestFit="1" customWidth="1"/>
    <col min="7691" max="7691" width="19.5703125" customWidth="1"/>
    <col min="7692" max="7694" width="11.42578125" customWidth="1"/>
    <col min="7937" max="7937" width="19.5703125" customWidth="1"/>
    <col min="7938" max="7938" width="14.42578125" customWidth="1"/>
    <col min="7939" max="7939" width="12.42578125" customWidth="1"/>
    <col min="7940" max="7940" width="13.42578125" customWidth="1"/>
    <col min="7941" max="7941" width="13.5703125" customWidth="1"/>
    <col min="7942" max="7943" width="11.85546875" customWidth="1"/>
    <col min="7944" max="7944" width="12.140625" customWidth="1"/>
    <col min="7945" max="7945" width="14.140625" customWidth="1"/>
    <col min="7946" max="7946" width="13.5703125" bestFit="1" customWidth="1"/>
    <col min="7947" max="7947" width="19.5703125" customWidth="1"/>
    <col min="7948" max="7950" width="11.42578125" customWidth="1"/>
    <col min="8193" max="8193" width="19.5703125" customWidth="1"/>
    <col min="8194" max="8194" width="14.42578125" customWidth="1"/>
    <col min="8195" max="8195" width="12.42578125" customWidth="1"/>
    <col min="8196" max="8196" width="13.42578125" customWidth="1"/>
    <col min="8197" max="8197" width="13.5703125" customWidth="1"/>
    <col min="8198" max="8199" width="11.85546875" customWidth="1"/>
    <col min="8200" max="8200" width="12.140625" customWidth="1"/>
    <col min="8201" max="8201" width="14.140625" customWidth="1"/>
    <col min="8202" max="8202" width="13.5703125" bestFit="1" customWidth="1"/>
    <col min="8203" max="8203" width="19.5703125" customWidth="1"/>
    <col min="8204" max="8206" width="11.42578125" customWidth="1"/>
    <col min="8449" max="8449" width="19.5703125" customWidth="1"/>
    <col min="8450" max="8450" width="14.42578125" customWidth="1"/>
    <col min="8451" max="8451" width="12.42578125" customWidth="1"/>
    <col min="8452" max="8452" width="13.42578125" customWidth="1"/>
    <col min="8453" max="8453" width="13.5703125" customWidth="1"/>
    <col min="8454" max="8455" width="11.85546875" customWidth="1"/>
    <col min="8456" max="8456" width="12.140625" customWidth="1"/>
    <col min="8457" max="8457" width="14.140625" customWidth="1"/>
    <col min="8458" max="8458" width="13.5703125" bestFit="1" customWidth="1"/>
    <col min="8459" max="8459" width="19.5703125" customWidth="1"/>
    <col min="8460" max="8462" width="11.42578125" customWidth="1"/>
    <col min="8705" max="8705" width="19.5703125" customWidth="1"/>
    <col min="8706" max="8706" width="14.42578125" customWidth="1"/>
    <col min="8707" max="8707" width="12.42578125" customWidth="1"/>
    <col min="8708" max="8708" width="13.42578125" customWidth="1"/>
    <col min="8709" max="8709" width="13.5703125" customWidth="1"/>
    <col min="8710" max="8711" width="11.85546875" customWidth="1"/>
    <col min="8712" max="8712" width="12.140625" customWidth="1"/>
    <col min="8713" max="8713" width="14.140625" customWidth="1"/>
    <col min="8714" max="8714" width="13.5703125" bestFit="1" customWidth="1"/>
    <col min="8715" max="8715" width="19.5703125" customWidth="1"/>
    <col min="8716" max="8718" width="11.42578125" customWidth="1"/>
    <col min="8961" max="8961" width="19.5703125" customWidth="1"/>
    <col min="8962" max="8962" width="14.42578125" customWidth="1"/>
    <col min="8963" max="8963" width="12.42578125" customWidth="1"/>
    <col min="8964" max="8964" width="13.42578125" customWidth="1"/>
    <col min="8965" max="8965" width="13.5703125" customWidth="1"/>
    <col min="8966" max="8967" width="11.85546875" customWidth="1"/>
    <col min="8968" max="8968" width="12.140625" customWidth="1"/>
    <col min="8969" max="8969" width="14.140625" customWidth="1"/>
    <col min="8970" max="8970" width="13.5703125" bestFit="1" customWidth="1"/>
    <col min="8971" max="8971" width="19.5703125" customWidth="1"/>
    <col min="8972" max="8974" width="11.42578125" customWidth="1"/>
    <col min="9217" max="9217" width="19.5703125" customWidth="1"/>
    <col min="9218" max="9218" width="14.42578125" customWidth="1"/>
    <col min="9219" max="9219" width="12.42578125" customWidth="1"/>
    <col min="9220" max="9220" width="13.42578125" customWidth="1"/>
    <col min="9221" max="9221" width="13.5703125" customWidth="1"/>
    <col min="9222" max="9223" width="11.85546875" customWidth="1"/>
    <col min="9224" max="9224" width="12.140625" customWidth="1"/>
    <col min="9225" max="9225" width="14.140625" customWidth="1"/>
    <col min="9226" max="9226" width="13.5703125" bestFit="1" customWidth="1"/>
    <col min="9227" max="9227" width="19.5703125" customWidth="1"/>
    <col min="9228" max="9230" width="11.42578125" customWidth="1"/>
    <col min="9473" max="9473" width="19.5703125" customWidth="1"/>
    <col min="9474" max="9474" width="14.42578125" customWidth="1"/>
    <col min="9475" max="9475" width="12.42578125" customWidth="1"/>
    <col min="9476" max="9476" width="13.42578125" customWidth="1"/>
    <col min="9477" max="9477" width="13.5703125" customWidth="1"/>
    <col min="9478" max="9479" width="11.85546875" customWidth="1"/>
    <col min="9480" max="9480" width="12.140625" customWidth="1"/>
    <col min="9481" max="9481" width="14.140625" customWidth="1"/>
    <col min="9482" max="9482" width="13.5703125" bestFit="1" customWidth="1"/>
    <col min="9483" max="9483" width="19.5703125" customWidth="1"/>
    <col min="9484" max="9486" width="11.42578125" customWidth="1"/>
    <col min="9729" max="9729" width="19.5703125" customWidth="1"/>
    <col min="9730" max="9730" width="14.42578125" customWidth="1"/>
    <col min="9731" max="9731" width="12.42578125" customWidth="1"/>
    <col min="9732" max="9732" width="13.42578125" customWidth="1"/>
    <col min="9733" max="9733" width="13.5703125" customWidth="1"/>
    <col min="9734" max="9735" width="11.85546875" customWidth="1"/>
    <col min="9736" max="9736" width="12.140625" customWidth="1"/>
    <col min="9737" max="9737" width="14.140625" customWidth="1"/>
    <col min="9738" max="9738" width="13.5703125" bestFit="1" customWidth="1"/>
    <col min="9739" max="9739" width="19.5703125" customWidth="1"/>
    <col min="9740" max="9742" width="11.42578125" customWidth="1"/>
    <col min="9985" max="9985" width="19.5703125" customWidth="1"/>
    <col min="9986" max="9986" width="14.42578125" customWidth="1"/>
    <col min="9987" max="9987" width="12.42578125" customWidth="1"/>
    <col min="9988" max="9988" width="13.42578125" customWidth="1"/>
    <col min="9989" max="9989" width="13.5703125" customWidth="1"/>
    <col min="9990" max="9991" width="11.85546875" customWidth="1"/>
    <col min="9992" max="9992" width="12.140625" customWidth="1"/>
    <col min="9993" max="9993" width="14.140625" customWidth="1"/>
    <col min="9994" max="9994" width="13.5703125" bestFit="1" customWidth="1"/>
    <col min="9995" max="9995" width="19.5703125" customWidth="1"/>
    <col min="9996" max="9998" width="11.42578125" customWidth="1"/>
    <col min="10241" max="10241" width="19.5703125" customWidth="1"/>
    <col min="10242" max="10242" width="14.42578125" customWidth="1"/>
    <col min="10243" max="10243" width="12.42578125" customWidth="1"/>
    <col min="10244" max="10244" width="13.42578125" customWidth="1"/>
    <col min="10245" max="10245" width="13.5703125" customWidth="1"/>
    <col min="10246" max="10247" width="11.85546875" customWidth="1"/>
    <col min="10248" max="10248" width="12.140625" customWidth="1"/>
    <col min="10249" max="10249" width="14.140625" customWidth="1"/>
    <col min="10250" max="10250" width="13.5703125" bestFit="1" customWidth="1"/>
    <col min="10251" max="10251" width="19.5703125" customWidth="1"/>
    <col min="10252" max="10254" width="11.42578125" customWidth="1"/>
    <col min="10497" max="10497" width="19.5703125" customWidth="1"/>
    <col min="10498" max="10498" width="14.42578125" customWidth="1"/>
    <col min="10499" max="10499" width="12.42578125" customWidth="1"/>
    <col min="10500" max="10500" width="13.42578125" customWidth="1"/>
    <col min="10501" max="10501" width="13.5703125" customWidth="1"/>
    <col min="10502" max="10503" width="11.85546875" customWidth="1"/>
    <col min="10504" max="10504" width="12.140625" customWidth="1"/>
    <col min="10505" max="10505" width="14.140625" customWidth="1"/>
    <col min="10506" max="10506" width="13.5703125" bestFit="1" customWidth="1"/>
    <col min="10507" max="10507" width="19.5703125" customWidth="1"/>
    <col min="10508" max="10510" width="11.42578125" customWidth="1"/>
    <col min="10753" max="10753" width="19.5703125" customWidth="1"/>
    <col min="10754" max="10754" width="14.42578125" customWidth="1"/>
    <col min="10755" max="10755" width="12.42578125" customWidth="1"/>
    <col min="10756" max="10756" width="13.42578125" customWidth="1"/>
    <col min="10757" max="10757" width="13.5703125" customWidth="1"/>
    <col min="10758" max="10759" width="11.85546875" customWidth="1"/>
    <col min="10760" max="10760" width="12.140625" customWidth="1"/>
    <col min="10761" max="10761" width="14.140625" customWidth="1"/>
    <col min="10762" max="10762" width="13.5703125" bestFit="1" customWidth="1"/>
    <col min="10763" max="10763" width="19.5703125" customWidth="1"/>
    <col min="10764" max="10766" width="11.42578125" customWidth="1"/>
    <col min="11009" max="11009" width="19.5703125" customWidth="1"/>
    <col min="11010" max="11010" width="14.42578125" customWidth="1"/>
    <col min="11011" max="11011" width="12.42578125" customWidth="1"/>
    <col min="11012" max="11012" width="13.42578125" customWidth="1"/>
    <col min="11013" max="11013" width="13.5703125" customWidth="1"/>
    <col min="11014" max="11015" width="11.85546875" customWidth="1"/>
    <col min="11016" max="11016" width="12.140625" customWidth="1"/>
    <col min="11017" max="11017" width="14.140625" customWidth="1"/>
    <col min="11018" max="11018" width="13.5703125" bestFit="1" customWidth="1"/>
    <col min="11019" max="11019" width="19.5703125" customWidth="1"/>
    <col min="11020" max="11022" width="11.42578125" customWidth="1"/>
    <col min="11265" max="11265" width="19.5703125" customWidth="1"/>
    <col min="11266" max="11266" width="14.42578125" customWidth="1"/>
    <col min="11267" max="11267" width="12.42578125" customWidth="1"/>
    <col min="11268" max="11268" width="13.42578125" customWidth="1"/>
    <col min="11269" max="11269" width="13.5703125" customWidth="1"/>
    <col min="11270" max="11271" width="11.85546875" customWidth="1"/>
    <col min="11272" max="11272" width="12.140625" customWidth="1"/>
    <col min="11273" max="11273" width="14.140625" customWidth="1"/>
    <col min="11274" max="11274" width="13.5703125" bestFit="1" customWidth="1"/>
    <col min="11275" max="11275" width="19.5703125" customWidth="1"/>
    <col min="11276" max="11278" width="11.42578125" customWidth="1"/>
    <col min="11521" max="11521" width="19.5703125" customWidth="1"/>
    <col min="11522" max="11522" width="14.42578125" customWidth="1"/>
    <col min="11523" max="11523" width="12.42578125" customWidth="1"/>
    <col min="11524" max="11524" width="13.42578125" customWidth="1"/>
    <col min="11525" max="11525" width="13.5703125" customWidth="1"/>
    <col min="11526" max="11527" width="11.85546875" customWidth="1"/>
    <col min="11528" max="11528" width="12.140625" customWidth="1"/>
    <col min="11529" max="11529" width="14.140625" customWidth="1"/>
    <col min="11530" max="11530" width="13.5703125" bestFit="1" customWidth="1"/>
    <col min="11531" max="11531" width="19.5703125" customWidth="1"/>
    <col min="11532" max="11534" width="11.42578125" customWidth="1"/>
    <col min="11777" max="11777" width="19.5703125" customWidth="1"/>
    <col min="11778" max="11778" width="14.42578125" customWidth="1"/>
    <col min="11779" max="11779" width="12.42578125" customWidth="1"/>
    <col min="11780" max="11780" width="13.42578125" customWidth="1"/>
    <col min="11781" max="11781" width="13.5703125" customWidth="1"/>
    <col min="11782" max="11783" width="11.85546875" customWidth="1"/>
    <col min="11784" max="11784" width="12.140625" customWidth="1"/>
    <col min="11785" max="11785" width="14.140625" customWidth="1"/>
    <col min="11786" max="11786" width="13.5703125" bestFit="1" customWidth="1"/>
    <col min="11787" max="11787" width="19.5703125" customWidth="1"/>
    <col min="11788" max="11790" width="11.42578125" customWidth="1"/>
    <col min="12033" max="12033" width="19.5703125" customWidth="1"/>
    <col min="12034" max="12034" width="14.42578125" customWidth="1"/>
    <col min="12035" max="12035" width="12.42578125" customWidth="1"/>
    <col min="12036" max="12036" width="13.42578125" customWidth="1"/>
    <col min="12037" max="12037" width="13.5703125" customWidth="1"/>
    <col min="12038" max="12039" width="11.85546875" customWidth="1"/>
    <col min="12040" max="12040" width="12.140625" customWidth="1"/>
    <col min="12041" max="12041" width="14.140625" customWidth="1"/>
    <col min="12042" max="12042" width="13.5703125" bestFit="1" customWidth="1"/>
    <col min="12043" max="12043" width="19.5703125" customWidth="1"/>
    <col min="12044" max="12046" width="11.42578125" customWidth="1"/>
    <col min="12289" max="12289" width="19.5703125" customWidth="1"/>
    <col min="12290" max="12290" width="14.42578125" customWidth="1"/>
    <col min="12291" max="12291" width="12.42578125" customWidth="1"/>
    <col min="12292" max="12292" width="13.42578125" customWidth="1"/>
    <col min="12293" max="12293" width="13.5703125" customWidth="1"/>
    <col min="12294" max="12295" width="11.85546875" customWidth="1"/>
    <col min="12296" max="12296" width="12.140625" customWidth="1"/>
    <col min="12297" max="12297" width="14.140625" customWidth="1"/>
    <col min="12298" max="12298" width="13.5703125" bestFit="1" customWidth="1"/>
    <col min="12299" max="12299" width="19.5703125" customWidth="1"/>
    <col min="12300" max="12302" width="11.42578125" customWidth="1"/>
    <col min="12545" max="12545" width="19.5703125" customWidth="1"/>
    <col min="12546" max="12546" width="14.42578125" customWidth="1"/>
    <col min="12547" max="12547" width="12.42578125" customWidth="1"/>
    <col min="12548" max="12548" width="13.42578125" customWidth="1"/>
    <col min="12549" max="12549" width="13.5703125" customWidth="1"/>
    <col min="12550" max="12551" width="11.85546875" customWidth="1"/>
    <col min="12552" max="12552" width="12.140625" customWidth="1"/>
    <col min="12553" max="12553" width="14.140625" customWidth="1"/>
    <col min="12554" max="12554" width="13.5703125" bestFit="1" customWidth="1"/>
    <col min="12555" max="12555" width="19.5703125" customWidth="1"/>
    <col min="12556" max="12558" width="11.42578125" customWidth="1"/>
    <col min="12801" max="12801" width="19.5703125" customWidth="1"/>
    <col min="12802" max="12802" width="14.42578125" customWidth="1"/>
    <col min="12803" max="12803" width="12.42578125" customWidth="1"/>
    <col min="12804" max="12804" width="13.42578125" customWidth="1"/>
    <col min="12805" max="12805" width="13.5703125" customWidth="1"/>
    <col min="12806" max="12807" width="11.85546875" customWidth="1"/>
    <col min="12808" max="12808" width="12.140625" customWidth="1"/>
    <col min="12809" max="12809" width="14.140625" customWidth="1"/>
    <col min="12810" max="12810" width="13.5703125" bestFit="1" customWidth="1"/>
    <col min="12811" max="12811" width="19.5703125" customWidth="1"/>
    <col min="12812" max="12814" width="11.42578125" customWidth="1"/>
    <col min="13057" max="13057" width="19.5703125" customWidth="1"/>
    <col min="13058" max="13058" width="14.42578125" customWidth="1"/>
    <col min="13059" max="13059" width="12.42578125" customWidth="1"/>
    <col min="13060" max="13060" width="13.42578125" customWidth="1"/>
    <col min="13061" max="13061" width="13.5703125" customWidth="1"/>
    <col min="13062" max="13063" width="11.85546875" customWidth="1"/>
    <col min="13064" max="13064" width="12.140625" customWidth="1"/>
    <col min="13065" max="13065" width="14.140625" customWidth="1"/>
    <col min="13066" max="13066" width="13.5703125" bestFit="1" customWidth="1"/>
    <col min="13067" max="13067" width="19.5703125" customWidth="1"/>
    <col min="13068" max="13070" width="11.42578125" customWidth="1"/>
    <col min="13313" max="13313" width="19.5703125" customWidth="1"/>
    <col min="13314" max="13314" width="14.42578125" customWidth="1"/>
    <col min="13315" max="13315" width="12.42578125" customWidth="1"/>
    <col min="13316" max="13316" width="13.42578125" customWidth="1"/>
    <col min="13317" max="13317" width="13.5703125" customWidth="1"/>
    <col min="13318" max="13319" width="11.85546875" customWidth="1"/>
    <col min="13320" max="13320" width="12.140625" customWidth="1"/>
    <col min="13321" max="13321" width="14.140625" customWidth="1"/>
    <col min="13322" max="13322" width="13.5703125" bestFit="1" customWidth="1"/>
    <col min="13323" max="13323" width="19.5703125" customWidth="1"/>
    <col min="13324" max="13326" width="11.42578125" customWidth="1"/>
    <col min="13569" max="13569" width="19.5703125" customWidth="1"/>
    <col min="13570" max="13570" width="14.42578125" customWidth="1"/>
    <col min="13571" max="13571" width="12.42578125" customWidth="1"/>
    <col min="13572" max="13572" width="13.42578125" customWidth="1"/>
    <col min="13573" max="13573" width="13.5703125" customWidth="1"/>
    <col min="13574" max="13575" width="11.85546875" customWidth="1"/>
    <col min="13576" max="13576" width="12.140625" customWidth="1"/>
    <col min="13577" max="13577" width="14.140625" customWidth="1"/>
    <col min="13578" max="13578" width="13.5703125" bestFit="1" customWidth="1"/>
    <col min="13579" max="13579" width="19.5703125" customWidth="1"/>
    <col min="13580" max="13582" width="11.42578125" customWidth="1"/>
    <col min="13825" max="13825" width="19.5703125" customWidth="1"/>
    <col min="13826" max="13826" width="14.42578125" customWidth="1"/>
    <col min="13827" max="13827" width="12.42578125" customWidth="1"/>
    <col min="13828" max="13828" width="13.42578125" customWidth="1"/>
    <col min="13829" max="13829" width="13.5703125" customWidth="1"/>
    <col min="13830" max="13831" width="11.85546875" customWidth="1"/>
    <col min="13832" max="13832" width="12.140625" customWidth="1"/>
    <col min="13833" max="13833" width="14.140625" customWidth="1"/>
    <col min="13834" max="13834" width="13.5703125" bestFit="1" customWidth="1"/>
    <col min="13835" max="13835" width="19.5703125" customWidth="1"/>
    <col min="13836" max="13838" width="11.42578125" customWidth="1"/>
    <col min="14081" max="14081" width="19.5703125" customWidth="1"/>
    <col min="14082" max="14082" width="14.42578125" customWidth="1"/>
    <col min="14083" max="14083" width="12.42578125" customWidth="1"/>
    <col min="14084" max="14084" width="13.42578125" customWidth="1"/>
    <col min="14085" max="14085" width="13.5703125" customWidth="1"/>
    <col min="14086" max="14087" width="11.85546875" customWidth="1"/>
    <col min="14088" max="14088" width="12.140625" customWidth="1"/>
    <col min="14089" max="14089" width="14.140625" customWidth="1"/>
    <col min="14090" max="14090" width="13.5703125" bestFit="1" customWidth="1"/>
    <col min="14091" max="14091" width="19.5703125" customWidth="1"/>
    <col min="14092" max="14094" width="11.42578125" customWidth="1"/>
    <col min="14337" max="14337" width="19.5703125" customWidth="1"/>
    <col min="14338" max="14338" width="14.42578125" customWidth="1"/>
    <col min="14339" max="14339" width="12.42578125" customWidth="1"/>
    <col min="14340" max="14340" width="13.42578125" customWidth="1"/>
    <col min="14341" max="14341" width="13.5703125" customWidth="1"/>
    <col min="14342" max="14343" width="11.85546875" customWidth="1"/>
    <col min="14344" max="14344" width="12.140625" customWidth="1"/>
    <col min="14345" max="14345" width="14.140625" customWidth="1"/>
    <col min="14346" max="14346" width="13.5703125" bestFit="1" customWidth="1"/>
    <col min="14347" max="14347" width="19.5703125" customWidth="1"/>
    <col min="14348" max="14350" width="11.42578125" customWidth="1"/>
    <col min="14593" max="14593" width="19.5703125" customWidth="1"/>
    <col min="14594" max="14594" width="14.42578125" customWidth="1"/>
    <col min="14595" max="14595" width="12.42578125" customWidth="1"/>
    <col min="14596" max="14596" width="13.42578125" customWidth="1"/>
    <col min="14597" max="14597" width="13.5703125" customWidth="1"/>
    <col min="14598" max="14599" width="11.85546875" customWidth="1"/>
    <col min="14600" max="14600" width="12.140625" customWidth="1"/>
    <col min="14601" max="14601" width="14.140625" customWidth="1"/>
    <col min="14602" max="14602" width="13.5703125" bestFit="1" customWidth="1"/>
    <col min="14603" max="14603" width="19.5703125" customWidth="1"/>
    <col min="14604" max="14606" width="11.42578125" customWidth="1"/>
    <col min="14849" max="14849" width="19.5703125" customWidth="1"/>
    <col min="14850" max="14850" width="14.42578125" customWidth="1"/>
    <col min="14851" max="14851" width="12.42578125" customWidth="1"/>
    <col min="14852" max="14852" width="13.42578125" customWidth="1"/>
    <col min="14853" max="14853" width="13.5703125" customWidth="1"/>
    <col min="14854" max="14855" width="11.85546875" customWidth="1"/>
    <col min="14856" max="14856" width="12.140625" customWidth="1"/>
    <col min="14857" max="14857" width="14.140625" customWidth="1"/>
    <col min="14858" max="14858" width="13.5703125" bestFit="1" customWidth="1"/>
    <col min="14859" max="14859" width="19.5703125" customWidth="1"/>
    <col min="14860" max="14862" width="11.42578125" customWidth="1"/>
    <col min="15105" max="15105" width="19.5703125" customWidth="1"/>
    <col min="15106" max="15106" width="14.42578125" customWidth="1"/>
    <col min="15107" max="15107" width="12.42578125" customWidth="1"/>
    <col min="15108" max="15108" width="13.42578125" customWidth="1"/>
    <col min="15109" max="15109" width="13.5703125" customWidth="1"/>
    <col min="15110" max="15111" width="11.85546875" customWidth="1"/>
    <col min="15112" max="15112" width="12.140625" customWidth="1"/>
    <col min="15113" max="15113" width="14.140625" customWidth="1"/>
    <col min="15114" max="15114" width="13.5703125" bestFit="1" customWidth="1"/>
    <col min="15115" max="15115" width="19.5703125" customWidth="1"/>
    <col min="15116" max="15118" width="11.42578125" customWidth="1"/>
    <col min="15361" max="15361" width="19.5703125" customWidth="1"/>
    <col min="15362" max="15362" width="14.42578125" customWidth="1"/>
    <col min="15363" max="15363" width="12.42578125" customWidth="1"/>
    <col min="15364" max="15364" width="13.42578125" customWidth="1"/>
    <col min="15365" max="15365" width="13.5703125" customWidth="1"/>
    <col min="15366" max="15367" width="11.85546875" customWidth="1"/>
    <col min="15368" max="15368" width="12.140625" customWidth="1"/>
    <col min="15369" max="15369" width="14.140625" customWidth="1"/>
    <col min="15370" max="15370" width="13.5703125" bestFit="1" customWidth="1"/>
    <col min="15371" max="15371" width="19.5703125" customWidth="1"/>
    <col min="15372" max="15374" width="11.42578125" customWidth="1"/>
    <col min="15617" max="15617" width="19.5703125" customWidth="1"/>
    <col min="15618" max="15618" width="14.42578125" customWidth="1"/>
    <col min="15619" max="15619" width="12.42578125" customWidth="1"/>
    <col min="15620" max="15620" width="13.42578125" customWidth="1"/>
    <col min="15621" max="15621" width="13.5703125" customWidth="1"/>
    <col min="15622" max="15623" width="11.85546875" customWidth="1"/>
    <col min="15624" max="15624" width="12.140625" customWidth="1"/>
    <col min="15625" max="15625" width="14.140625" customWidth="1"/>
    <col min="15626" max="15626" width="13.5703125" bestFit="1" customWidth="1"/>
    <col min="15627" max="15627" width="19.5703125" customWidth="1"/>
    <col min="15628" max="15630" width="11.42578125" customWidth="1"/>
    <col min="15873" max="15873" width="19.5703125" customWidth="1"/>
    <col min="15874" max="15874" width="14.42578125" customWidth="1"/>
    <col min="15875" max="15875" width="12.42578125" customWidth="1"/>
    <col min="15876" max="15876" width="13.42578125" customWidth="1"/>
    <col min="15877" max="15877" width="13.5703125" customWidth="1"/>
    <col min="15878" max="15879" width="11.85546875" customWidth="1"/>
    <col min="15880" max="15880" width="12.140625" customWidth="1"/>
    <col min="15881" max="15881" width="14.140625" customWidth="1"/>
    <col min="15882" max="15882" width="13.5703125" bestFit="1" customWidth="1"/>
    <col min="15883" max="15883" width="19.5703125" customWidth="1"/>
    <col min="15884" max="15886" width="11.42578125" customWidth="1"/>
    <col min="16129" max="16129" width="19.5703125" customWidth="1"/>
    <col min="16130" max="16130" width="14.42578125" customWidth="1"/>
    <col min="16131" max="16131" width="12.42578125" customWidth="1"/>
    <col min="16132" max="16132" width="13.42578125" customWidth="1"/>
    <col min="16133" max="16133" width="13.5703125" customWidth="1"/>
    <col min="16134" max="16135" width="11.85546875" customWidth="1"/>
    <col min="16136" max="16136" width="12.140625" customWidth="1"/>
    <col min="16137" max="16137" width="14.140625" customWidth="1"/>
    <col min="16138" max="16138" width="13.5703125" bestFit="1" customWidth="1"/>
    <col min="16139" max="16139" width="19.5703125" customWidth="1"/>
    <col min="16140" max="16142" width="11.42578125" customWidth="1"/>
  </cols>
  <sheetData>
    <row r="1" spans="1:14" s="189" customFormat="1" ht="11.25">
      <c r="A1" s="367" t="s">
        <v>26</v>
      </c>
      <c r="B1" s="368"/>
      <c r="C1" s="368"/>
      <c r="D1" s="368"/>
      <c r="E1" s="368"/>
      <c r="F1" s="368"/>
      <c r="G1" s="368"/>
      <c r="H1" s="368"/>
      <c r="I1" s="369"/>
      <c r="J1" s="188"/>
      <c r="K1" s="188"/>
      <c r="L1" s="188"/>
      <c r="M1" s="188"/>
      <c r="N1" s="188"/>
    </row>
    <row r="2" spans="1:14">
      <c r="A2" s="370" t="s">
        <v>27</v>
      </c>
      <c r="B2" s="371"/>
      <c r="C2" s="371"/>
      <c r="D2" s="371"/>
      <c r="E2" s="371"/>
      <c r="F2" s="371"/>
      <c r="G2" s="371"/>
      <c r="H2" s="371"/>
      <c r="I2" s="372"/>
      <c r="J2" s="190"/>
      <c r="K2" s="190"/>
      <c r="L2" s="190"/>
      <c r="M2" s="190"/>
      <c r="N2" s="190"/>
    </row>
    <row r="3" spans="1:14">
      <c r="A3" s="560" t="s">
        <v>5</v>
      </c>
      <c r="B3" s="556"/>
      <c r="C3" s="556"/>
      <c r="D3" s="556"/>
      <c r="E3" s="556"/>
      <c r="F3" s="556"/>
      <c r="G3" s="556"/>
      <c r="H3" s="556"/>
      <c r="I3" s="561"/>
      <c r="J3" s="191"/>
    </row>
    <row r="4" spans="1:14" ht="50.45" customHeight="1">
      <c r="A4" s="3" t="s">
        <v>6</v>
      </c>
      <c r="B4" s="4" t="s">
        <v>444</v>
      </c>
      <c r="C4" s="3" t="s">
        <v>134</v>
      </c>
      <c r="D4" s="5" t="s">
        <v>135</v>
      </c>
      <c r="E4" s="4" t="s">
        <v>443</v>
      </c>
      <c r="F4" s="3" t="s">
        <v>136</v>
      </c>
      <c r="G4" s="121" t="s">
        <v>137</v>
      </c>
      <c r="H4" s="121" t="s">
        <v>138</v>
      </c>
      <c r="I4" s="3" t="s">
        <v>7</v>
      </c>
    </row>
    <row r="5" spans="1:14" s="16" customFormat="1" ht="12" customHeight="1">
      <c r="A5" s="557" t="s">
        <v>8</v>
      </c>
      <c r="B5" s="757">
        <v>77301.289629999999</v>
      </c>
      <c r="C5" s="757">
        <v>445629</v>
      </c>
      <c r="D5" s="757">
        <v>1243881</v>
      </c>
      <c r="E5" s="757">
        <v>396853</v>
      </c>
      <c r="F5" s="757">
        <v>189254</v>
      </c>
      <c r="G5" s="757">
        <v>178.97864999999999</v>
      </c>
      <c r="H5" s="871">
        <v>31983</v>
      </c>
      <c r="I5" s="187">
        <f>SUM(B5:H5)</f>
        <v>2385080.26828</v>
      </c>
      <c r="J5" s="192"/>
      <c r="K5" s="113"/>
      <c r="L5" s="114"/>
      <c r="M5" s="193"/>
      <c r="N5" s="113"/>
    </row>
    <row r="6" spans="1:14" s="16" customFormat="1" ht="12" customHeight="1">
      <c r="A6" s="557" t="s">
        <v>9</v>
      </c>
      <c r="B6" s="757">
        <v>19948.617199999997</v>
      </c>
      <c r="C6" s="757">
        <v>136196</v>
      </c>
      <c r="D6" s="757">
        <v>154414</v>
      </c>
      <c r="E6" s="757">
        <v>69741</v>
      </c>
      <c r="F6" s="757">
        <v>52325</v>
      </c>
      <c r="G6" s="757">
        <v>29.764760000000003</v>
      </c>
      <c r="H6" s="871">
        <v>-3169</v>
      </c>
      <c r="I6" s="187">
        <f t="shared" ref="I6:I19" si="0">SUM(B6:H6)</f>
        <v>429485.38195999997</v>
      </c>
      <c r="J6" s="192"/>
      <c r="K6" s="113"/>
      <c r="L6" s="114"/>
      <c r="M6" s="193"/>
      <c r="N6" s="113"/>
    </row>
    <row r="7" spans="1:14" s="16" customFormat="1" ht="12" customHeight="1">
      <c r="A7" s="557" t="s">
        <v>10</v>
      </c>
      <c r="B7" s="757">
        <v>42386.680799999987</v>
      </c>
      <c r="C7" s="757">
        <v>379320</v>
      </c>
      <c r="D7" s="757">
        <v>929521</v>
      </c>
      <c r="E7" s="757">
        <v>340355</v>
      </c>
      <c r="F7" s="757">
        <v>156559</v>
      </c>
      <c r="G7" s="757">
        <v>752.01979000000006</v>
      </c>
      <c r="H7" s="871">
        <v>61292</v>
      </c>
      <c r="I7" s="187">
        <f t="shared" si="0"/>
        <v>1910185.70059</v>
      </c>
      <c r="J7" s="192"/>
      <c r="K7" s="113"/>
      <c r="L7" s="114"/>
      <c r="M7" s="193"/>
      <c r="N7" s="113"/>
    </row>
    <row r="8" spans="1:14" s="16" customFormat="1" ht="12" customHeight="1">
      <c r="A8" s="558" t="s">
        <v>11</v>
      </c>
      <c r="B8" s="757">
        <v>5176.6342999999997</v>
      </c>
      <c r="C8" s="757">
        <v>114191</v>
      </c>
      <c r="D8" s="757">
        <v>71823</v>
      </c>
      <c r="E8" s="757">
        <v>28020</v>
      </c>
      <c r="F8" s="757">
        <v>25916</v>
      </c>
      <c r="G8" s="757">
        <v>12.69875</v>
      </c>
      <c r="H8" s="871">
        <v>-1510</v>
      </c>
      <c r="I8" s="187">
        <f t="shared" si="0"/>
        <v>243629.33305000002</v>
      </c>
      <c r="J8" s="192"/>
      <c r="K8" s="113"/>
      <c r="L8" s="114"/>
      <c r="M8" s="193"/>
      <c r="N8" s="113"/>
    </row>
    <row r="9" spans="1:14" s="16" customFormat="1" ht="12" customHeight="1">
      <c r="A9" s="557" t="s">
        <v>12</v>
      </c>
      <c r="B9" s="757">
        <v>6152.0859299999993</v>
      </c>
      <c r="C9" s="757">
        <v>33611</v>
      </c>
      <c r="D9" s="757">
        <v>58498</v>
      </c>
      <c r="E9" s="757">
        <v>22794</v>
      </c>
      <c r="F9" s="757">
        <v>15937</v>
      </c>
      <c r="G9" s="757">
        <v>17.396159999999998</v>
      </c>
      <c r="H9" s="871">
        <v>0</v>
      </c>
      <c r="I9" s="187">
        <f t="shared" si="0"/>
        <v>137009.48209</v>
      </c>
      <c r="J9" s="192"/>
      <c r="K9" s="113"/>
      <c r="L9" s="114"/>
      <c r="M9" s="193"/>
      <c r="N9" s="113"/>
    </row>
    <row r="10" spans="1:14" s="16" customFormat="1" ht="12" customHeight="1">
      <c r="A10" s="557" t="s">
        <v>13</v>
      </c>
      <c r="B10" s="757">
        <v>2033.7799600000003</v>
      </c>
      <c r="C10" s="757">
        <v>14829</v>
      </c>
      <c r="D10" s="757">
        <v>24302</v>
      </c>
      <c r="E10" s="757">
        <v>8814</v>
      </c>
      <c r="F10" s="757">
        <v>6631</v>
      </c>
      <c r="G10" s="757">
        <v>0.15619</v>
      </c>
      <c r="H10" s="871">
        <v>0</v>
      </c>
      <c r="I10" s="187">
        <f t="shared" si="0"/>
        <v>56609.936150000001</v>
      </c>
      <c r="J10" s="192"/>
      <c r="K10" s="113"/>
      <c r="L10" s="114"/>
      <c r="M10" s="193"/>
      <c r="N10" s="113"/>
    </row>
    <row r="11" spans="1:14" s="16" customFormat="1" ht="12" customHeight="1">
      <c r="A11" s="557" t="s">
        <v>14</v>
      </c>
      <c r="B11" s="757">
        <v>9073.9507599999997</v>
      </c>
      <c r="C11" s="757">
        <v>65196</v>
      </c>
      <c r="D11" s="757">
        <v>135662</v>
      </c>
      <c r="E11" s="757">
        <v>61285</v>
      </c>
      <c r="F11" s="757">
        <v>29698</v>
      </c>
      <c r="G11" s="757">
        <v>16.21705</v>
      </c>
      <c r="H11" s="871">
        <v>202</v>
      </c>
      <c r="I11" s="187">
        <f t="shared" si="0"/>
        <v>301133.16781000001</v>
      </c>
      <c r="J11" s="192"/>
      <c r="K11" s="113"/>
      <c r="L11" s="114"/>
      <c r="M11" s="193"/>
      <c r="N11" s="113"/>
    </row>
    <row r="12" spans="1:14" s="16" customFormat="1" ht="12" customHeight="1">
      <c r="A12" s="557" t="s">
        <v>15</v>
      </c>
      <c r="B12" s="757">
        <v>36954.610410000001</v>
      </c>
      <c r="C12" s="757">
        <v>178824</v>
      </c>
      <c r="D12" s="757">
        <v>747730</v>
      </c>
      <c r="E12" s="757">
        <v>202401</v>
      </c>
      <c r="F12" s="757">
        <v>140566</v>
      </c>
      <c r="G12" s="757">
        <v>751.23340000000019</v>
      </c>
      <c r="H12" s="871">
        <v>-1363</v>
      </c>
      <c r="I12" s="187">
        <f t="shared" si="0"/>
        <v>1305863.84381</v>
      </c>
      <c r="J12" s="192"/>
      <c r="K12" s="113"/>
      <c r="L12" s="114"/>
      <c r="M12" s="193"/>
      <c r="N12" s="113"/>
    </row>
    <row r="13" spans="1:14" s="16" customFormat="1" ht="12" customHeight="1">
      <c r="A13" s="557" t="s">
        <v>16</v>
      </c>
      <c r="B13" s="757">
        <v>8544.5051199999998</v>
      </c>
      <c r="C13" s="757">
        <v>158882</v>
      </c>
      <c r="D13" s="757">
        <v>110010</v>
      </c>
      <c r="E13" s="757">
        <v>54153</v>
      </c>
      <c r="F13" s="757">
        <v>40795</v>
      </c>
      <c r="G13" s="757">
        <v>2.25088</v>
      </c>
      <c r="H13" s="871">
        <v>27</v>
      </c>
      <c r="I13" s="187">
        <f t="shared" si="0"/>
        <v>372413.75599999999</v>
      </c>
      <c r="J13" s="192"/>
      <c r="K13" s="113"/>
      <c r="L13" s="114"/>
      <c r="M13" s="193"/>
      <c r="N13" s="113"/>
    </row>
    <row r="14" spans="1:14" s="16" customFormat="1" ht="12" customHeight="1">
      <c r="A14" s="557" t="s">
        <v>17</v>
      </c>
      <c r="B14" s="757">
        <v>9266.7884599999998</v>
      </c>
      <c r="C14" s="757">
        <v>64106</v>
      </c>
      <c r="D14" s="757">
        <v>162602</v>
      </c>
      <c r="E14" s="757">
        <v>74210</v>
      </c>
      <c r="F14" s="757">
        <v>39306</v>
      </c>
      <c r="G14" s="757">
        <v>95.304310000000001</v>
      </c>
      <c r="H14" s="871">
        <v>0</v>
      </c>
      <c r="I14" s="187">
        <f t="shared" si="0"/>
        <v>349586.09276999999</v>
      </c>
      <c r="J14" s="192"/>
      <c r="K14" s="113"/>
      <c r="L14" s="114"/>
      <c r="M14" s="193"/>
      <c r="N14" s="113"/>
    </row>
    <row r="15" spans="1:14" s="16" customFormat="1" ht="12" customHeight="1">
      <c r="A15" s="557" t="s">
        <v>18</v>
      </c>
      <c r="B15" s="757">
        <v>0</v>
      </c>
      <c r="C15" s="757">
        <v>50780</v>
      </c>
      <c r="D15" s="757">
        <v>197932</v>
      </c>
      <c r="E15" s="757">
        <v>56364</v>
      </c>
      <c r="F15" s="757">
        <v>51376</v>
      </c>
      <c r="G15" s="757">
        <v>0</v>
      </c>
      <c r="H15" s="871">
        <v>0</v>
      </c>
      <c r="I15" s="187">
        <f t="shared" si="0"/>
        <v>356452</v>
      </c>
      <c r="J15" s="192"/>
      <c r="K15" s="113"/>
      <c r="L15" s="114"/>
      <c r="M15" s="193"/>
      <c r="N15" s="113"/>
    </row>
    <row r="16" spans="1:14" s="16" customFormat="1" ht="12" customHeight="1">
      <c r="A16" s="557" t="s">
        <v>19</v>
      </c>
      <c r="B16" s="757">
        <v>3878.5893500000002</v>
      </c>
      <c r="C16" s="757">
        <v>42012</v>
      </c>
      <c r="D16" s="757">
        <v>59273</v>
      </c>
      <c r="E16" s="757">
        <v>24860</v>
      </c>
      <c r="F16" s="757">
        <v>23012</v>
      </c>
      <c r="G16" s="757">
        <v>166.20665</v>
      </c>
      <c r="H16" s="871">
        <v>0</v>
      </c>
      <c r="I16" s="187">
        <f t="shared" si="0"/>
        <v>153201.796</v>
      </c>
      <c r="J16" s="192"/>
      <c r="K16" s="113"/>
      <c r="L16" s="114"/>
      <c r="M16" s="193"/>
      <c r="N16" s="113"/>
    </row>
    <row r="17" spans="1:14" s="16" customFormat="1" ht="12" customHeight="1">
      <c r="A17" s="557" t="s">
        <v>20</v>
      </c>
      <c r="B17" s="757">
        <v>17794.705209999996</v>
      </c>
      <c r="C17" s="757">
        <v>76898</v>
      </c>
      <c r="D17" s="757">
        <v>435948</v>
      </c>
      <c r="E17" s="757">
        <v>94388</v>
      </c>
      <c r="F17" s="757">
        <v>33054</v>
      </c>
      <c r="G17" s="757">
        <v>12.719119999999998</v>
      </c>
      <c r="H17" s="871">
        <v>0</v>
      </c>
      <c r="I17" s="187">
        <f t="shared" si="0"/>
        <v>658095.42433000007</v>
      </c>
      <c r="J17" s="192"/>
      <c r="K17" s="113"/>
      <c r="L17" s="114"/>
      <c r="M17" s="193"/>
      <c r="N17" s="113"/>
    </row>
    <row r="18" spans="1:14" s="16" customFormat="1" ht="12" customHeight="1">
      <c r="A18" s="557" t="s">
        <v>21</v>
      </c>
      <c r="B18" s="757">
        <v>120699.79641000001</v>
      </c>
      <c r="C18" s="757">
        <v>419704</v>
      </c>
      <c r="D18" s="757">
        <v>812107</v>
      </c>
      <c r="E18" s="757">
        <v>308112</v>
      </c>
      <c r="F18" s="757">
        <v>163564</v>
      </c>
      <c r="G18" s="757">
        <v>557.12221999999997</v>
      </c>
      <c r="H18" s="871">
        <v>-11571</v>
      </c>
      <c r="I18" s="187">
        <f t="shared" si="0"/>
        <v>1813172.91863</v>
      </c>
      <c r="J18" s="192"/>
      <c r="K18" s="113"/>
      <c r="L18" s="114"/>
      <c r="M18" s="193"/>
      <c r="N18" s="113"/>
    </row>
    <row r="19" spans="1:14" s="16" customFormat="1" ht="12" customHeight="1">
      <c r="A19" s="557" t="s">
        <v>22</v>
      </c>
      <c r="B19" s="757">
        <v>11876.698540000001</v>
      </c>
      <c r="C19" s="757">
        <v>197506</v>
      </c>
      <c r="D19" s="757">
        <v>167940</v>
      </c>
      <c r="E19" s="757">
        <v>73926</v>
      </c>
      <c r="F19" s="757">
        <v>59677</v>
      </c>
      <c r="G19" s="757">
        <v>339.67265000000003</v>
      </c>
      <c r="H19" s="871">
        <v>-3988</v>
      </c>
      <c r="I19" s="872">
        <f t="shared" si="0"/>
        <v>507277.37119000003</v>
      </c>
      <c r="J19" s="192"/>
      <c r="K19" s="113"/>
      <c r="L19" s="114"/>
      <c r="M19" s="193"/>
      <c r="N19" s="113"/>
    </row>
    <row r="20" spans="1:14" s="16" customFormat="1" ht="21" customHeight="1" thickBot="1">
      <c r="A20" s="559" t="s">
        <v>7</v>
      </c>
      <c r="B20" s="19">
        <f>SUM(B5:B19)</f>
        <v>371088.73207999999</v>
      </c>
      <c r="C20" s="19">
        <f t="shared" ref="C20:H20" si="1">SUM(C5:C19)</f>
        <v>2377684</v>
      </c>
      <c r="D20" s="19">
        <f t="shared" si="1"/>
        <v>5311643</v>
      </c>
      <c r="E20" s="19">
        <f t="shared" si="1"/>
        <v>1816276</v>
      </c>
      <c r="F20" s="19">
        <f t="shared" si="1"/>
        <v>1027670</v>
      </c>
      <c r="G20" s="19">
        <f t="shared" si="1"/>
        <v>2931.7405800000001</v>
      </c>
      <c r="H20" s="19">
        <f t="shared" si="1"/>
        <v>71903</v>
      </c>
      <c r="I20" s="758">
        <f>SUM(I5:I19)</f>
        <v>10979196.47266</v>
      </c>
      <c r="J20" s="192"/>
      <c r="K20" s="194"/>
      <c r="L20" s="114"/>
      <c r="M20" s="193"/>
      <c r="N20" s="113"/>
    </row>
    <row r="21" spans="1:14" s="16" customFormat="1" ht="19.5" customHeight="1" thickTop="1">
      <c r="A21" s="562" t="s">
        <v>285</v>
      </c>
      <c r="B21" s="563"/>
      <c r="C21" s="563"/>
      <c r="D21" s="563"/>
      <c r="E21" s="563"/>
      <c r="F21" s="563"/>
      <c r="G21" s="563"/>
      <c r="H21" s="563"/>
      <c r="I21" s="564"/>
      <c r="J21" s="192"/>
      <c r="K21" s="124"/>
      <c r="L21" s="113"/>
      <c r="M21" s="113"/>
      <c r="N21" s="113"/>
    </row>
    <row r="22" spans="1:14" s="16" customFormat="1" ht="13.5" customHeight="1">
      <c r="A22" s="466" t="s">
        <v>591</v>
      </c>
      <c r="B22" s="283"/>
      <c r="C22" s="484"/>
      <c r="D22" s="484"/>
      <c r="E22" s="484"/>
      <c r="F22" s="484"/>
      <c r="G22" s="484"/>
      <c r="H22" s="484"/>
      <c r="I22" s="485"/>
      <c r="J22" s="124"/>
      <c r="K22" s="124"/>
      <c r="L22" s="113"/>
      <c r="M22" s="113"/>
      <c r="N22" s="113"/>
    </row>
    <row r="23" spans="1:14" s="113" customFormat="1" ht="21.75" customHeight="1">
      <c r="A23" s="373"/>
      <c r="B23" s="373"/>
      <c r="C23" s="373"/>
      <c r="D23" s="373"/>
      <c r="E23" s="373"/>
      <c r="F23" s="373"/>
      <c r="G23" s="373"/>
      <c r="H23" s="373"/>
      <c r="I23" s="373"/>
      <c r="K23" s="124"/>
    </row>
    <row r="24" spans="1:14" s="115" customFormat="1" ht="15" customHeight="1">
      <c r="A24" s="119"/>
      <c r="B24" s="132"/>
      <c r="C24" s="119"/>
      <c r="D24" s="119"/>
      <c r="E24" s="119"/>
      <c r="F24" s="119"/>
      <c r="G24" s="119"/>
      <c r="H24" s="119"/>
      <c r="I24" s="119"/>
      <c r="K24" s="116"/>
    </row>
    <row r="25" spans="1:14" s="115" customFormat="1">
      <c r="A25" s="133"/>
      <c r="B25" s="134"/>
      <c r="C25" s="119"/>
      <c r="D25" s="119"/>
      <c r="E25" s="119"/>
      <c r="F25" s="119"/>
      <c r="G25" s="119"/>
      <c r="H25" s="119"/>
      <c r="I25" s="120"/>
    </row>
    <row r="26" spans="1:14" s="115" customFormat="1">
      <c r="A26" s="195"/>
      <c r="B26" s="135"/>
      <c r="C26" s="119"/>
      <c r="D26" s="119"/>
      <c r="E26" s="119"/>
      <c r="F26" s="119"/>
      <c r="G26" s="119"/>
      <c r="H26" s="119"/>
      <c r="I26" s="119"/>
      <c r="K26" s="116"/>
    </row>
    <row r="27" spans="1:14" s="115" customFormat="1">
      <c r="A27" s="195"/>
      <c r="B27" s="135"/>
      <c r="C27" s="119"/>
      <c r="D27" s="119"/>
      <c r="E27" s="119"/>
      <c r="F27" s="119"/>
      <c r="G27" s="119"/>
      <c r="H27" s="119"/>
      <c r="I27" s="119"/>
    </row>
    <row r="28" spans="1:14" s="115" customFormat="1">
      <c r="A28" s="195"/>
      <c r="B28" s="135"/>
      <c r="C28" s="119"/>
      <c r="D28" s="119"/>
      <c r="E28" s="119"/>
      <c r="F28" s="119"/>
      <c r="G28" s="119"/>
      <c r="H28" s="119"/>
      <c r="I28" s="119"/>
    </row>
    <row r="29" spans="1:14" s="115" customFormat="1">
      <c r="A29" s="196"/>
      <c r="B29" s="135"/>
      <c r="C29" s="119"/>
      <c r="D29" s="119"/>
      <c r="E29" s="119"/>
      <c r="F29" s="119"/>
      <c r="G29" s="119"/>
      <c r="H29" s="119"/>
      <c r="I29" s="120"/>
    </row>
    <row r="30" spans="1:14" s="115" customFormat="1">
      <c r="A30" s="195"/>
      <c r="B30" s="135"/>
      <c r="C30" s="119"/>
      <c r="D30" s="119"/>
      <c r="E30" s="119"/>
      <c r="F30" s="119"/>
      <c r="G30" s="119"/>
      <c r="H30" s="119"/>
      <c r="I30" s="119"/>
    </row>
    <row r="31" spans="1:14" s="115" customFormat="1">
      <c r="A31" s="197"/>
      <c r="B31" s="125"/>
    </row>
    <row r="32" spans="1:14" s="115" customFormat="1">
      <c r="A32" s="197"/>
      <c r="B32" s="125"/>
    </row>
    <row r="33" spans="1:3" s="115" customFormat="1">
      <c r="A33" s="197"/>
      <c r="B33" s="125"/>
    </row>
    <row r="34" spans="1:3" s="115" customFormat="1">
      <c r="A34" s="197"/>
      <c r="B34" s="125"/>
    </row>
    <row r="35" spans="1:3" s="115" customFormat="1">
      <c r="A35" s="197"/>
      <c r="B35" s="125"/>
    </row>
    <row r="36" spans="1:3" s="115" customFormat="1">
      <c r="A36" s="197"/>
      <c r="B36" s="125"/>
    </row>
    <row r="37" spans="1:3" s="115" customFormat="1">
      <c r="A37" s="195"/>
      <c r="B37" s="125"/>
    </row>
    <row r="38" spans="1:3" s="115" customFormat="1">
      <c r="A38" s="195"/>
      <c r="B38" s="125"/>
    </row>
    <row r="39" spans="1:3" s="115" customFormat="1">
      <c r="A39" s="195"/>
      <c r="B39" s="125"/>
    </row>
    <row r="40" spans="1:3" s="115" customFormat="1">
      <c r="A40" s="195"/>
      <c r="B40" s="125"/>
    </row>
    <row r="41" spans="1:3" s="115" customFormat="1">
      <c r="A41" s="198"/>
      <c r="B41" s="125"/>
      <c r="C41" s="125"/>
    </row>
    <row r="42" spans="1:3">
      <c r="A42" s="1"/>
    </row>
    <row r="43" spans="1:3">
      <c r="A43" s="1"/>
    </row>
    <row r="44" spans="1:3">
      <c r="A44" s="1"/>
    </row>
    <row r="45" spans="1:3">
      <c r="A45" s="1"/>
    </row>
    <row r="46" spans="1:3">
      <c r="A46" s="1"/>
    </row>
  </sheetData>
  <phoneticPr fontId="6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23"/>
  <sheetViews>
    <sheetView showGridLines="0" zoomScaleNormal="100" workbookViewId="0">
      <selection activeCell="C9" sqref="C9"/>
    </sheetView>
  </sheetViews>
  <sheetFormatPr baseColWidth="10" defaultColWidth="11.42578125" defaultRowHeight="11.25"/>
  <cols>
    <col min="1" max="1" width="19.5703125" style="77" customWidth="1"/>
    <col min="2" max="3" width="11.5703125" style="77" customWidth="1"/>
    <col min="4" max="4" width="16.85546875" style="77" customWidth="1"/>
    <col min="5" max="5" width="16.28515625" style="77" customWidth="1"/>
    <col min="6" max="6" width="12.5703125" style="77" customWidth="1"/>
    <col min="7" max="16384" width="11.42578125" style="77"/>
  </cols>
  <sheetData>
    <row r="1" spans="1:6" s="75" customFormat="1" ht="21" customHeight="1">
      <c r="A1" s="418" t="s">
        <v>112</v>
      </c>
      <c r="B1" s="424"/>
      <c r="C1" s="424"/>
      <c r="D1" s="424"/>
      <c r="E1" s="424"/>
      <c r="F1" s="74"/>
    </row>
    <row r="2" spans="1:6" s="75" customFormat="1" ht="22.5">
      <c r="A2" s="421" t="s">
        <v>87</v>
      </c>
      <c r="B2" s="425"/>
      <c r="C2" s="425"/>
      <c r="D2" s="425"/>
      <c r="E2" s="425"/>
      <c r="F2" s="74"/>
    </row>
    <row r="3" spans="1:6" s="7" customFormat="1">
      <c r="A3" s="421" t="s">
        <v>625</v>
      </c>
      <c r="B3" s="425"/>
      <c r="C3" s="425"/>
      <c r="D3" s="425"/>
      <c r="E3" s="425"/>
    </row>
    <row r="4" spans="1:6">
      <c r="A4" s="686" t="s">
        <v>5</v>
      </c>
      <c r="B4" s="221"/>
      <c r="C4" s="221"/>
      <c r="D4" s="221"/>
      <c r="E4" s="221"/>
    </row>
    <row r="5" spans="1:6" ht="45" customHeight="1">
      <c r="A5" s="613" t="s">
        <v>51</v>
      </c>
      <c r="B5" s="163" t="s">
        <v>432</v>
      </c>
      <c r="C5" s="163" t="s">
        <v>526</v>
      </c>
      <c r="D5" s="163" t="s">
        <v>523</v>
      </c>
      <c r="E5" s="163" t="s">
        <v>7</v>
      </c>
    </row>
    <row r="6" spans="1:6" s="75" customFormat="1" ht="12.75" customHeight="1">
      <c r="A6" s="156" t="s">
        <v>8</v>
      </c>
      <c r="B6" s="69">
        <v>50254.1</v>
      </c>
      <c r="C6" s="888">
        <v>0</v>
      </c>
      <c r="D6" s="69">
        <v>13175.140000000001</v>
      </c>
      <c r="E6" s="69">
        <v>63429.24</v>
      </c>
      <c r="F6" s="79"/>
    </row>
    <row r="7" spans="1:6" s="75" customFormat="1" ht="12.75" customHeight="1">
      <c r="A7" s="156" t="s">
        <v>9</v>
      </c>
      <c r="B7" s="69">
        <v>12369.66</v>
      </c>
      <c r="C7" s="69">
        <v>1942.32</v>
      </c>
      <c r="D7" s="69">
        <v>13808.490000000002</v>
      </c>
      <c r="E7" s="69">
        <v>28120.47</v>
      </c>
      <c r="F7" s="79"/>
    </row>
    <row r="8" spans="1:6" s="75" customFormat="1" ht="12.75" customHeight="1">
      <c r="A8" s="156" t="s">
        <v>10</v>
      </c>
      <c r="B8" s="69">
        <v>36226.06</v>
      </c>
      <c r="C8" s="888">
        <v>0</v>
      </c>
      <c r="D8" s="69">
        <v>26669.559999999998</v>
      </c>
      <c r="E8" s="69">
        <v>62895.619999999995</v>
      </c>
      <c r="F8" s="79"/>
    </row>
    <row r="9" spans="1:6" s="75" customFormat="1" ht="12.75" customHeight="1">
      <c r="A9" s="156" t="s">
        <v>11</v>
      </c>
      <c r="B9" s="69">
        <v>11149.34</v>
      </c>
      <c r="C9" s="69">
        <v>27510.49</v>
      </c>
      <c r="D9" s="69">
        <v>8859.7199999999993</v>
      </c>
      <c r="E9" s="69">
        <v>47519.55</v>
      </c>
      <c r="F9" s="79"/>
    </row>
    <row r="10" spans="1:6" s="75" customFormat="1" ht="12.75" customHeight="1">
      <c r="A10" s="156" t="s">
        <v>12</v>
      </c>
      <c r="B10" s="69">
        <v>6485.55</v>
      </c>
      <c r="C10" s="888">
        <v>0</v>
      </c>
      <c r="D10" s="69">
        <v>3052.6000000000004</v>
      </c>
      <c r="E10" s="69">
        <v>9538.1500000000015</v>
      </c>
      <c r="F10" s="79"/>
    </row>
    <row r="11" spans="1:6" s="75" customFormat="1" ht="12.75" customHeight="1">
      <c r="A11" s="156" t="s">
        <v>13</v>
      </c>
      <c r="B11" s="69">
        <v>4906.8999999999996</v>
      </c>
      <c r="C11" s="888">
        <v>0</v>
      </c>
      <c r="D11" s="69">
        <v>1696.2099999999998</v>
      </c>
      <c r="E11" s="69">
        <v>6603.11</v>
      </c>
      <c r="F11" s="79"/>
    </row>
    <row r="12" spans="1:6" s="75" customFormat="1" ht="12.75" customHeight="1">
      <c r="A12" s="156" t="s">
        <v>14</v>
      </c>
      <c r="B12" s="69">
        <v>8441.66</v>
      </c>
      <c r="C12" s="888">
        <v>0</v>
      </c>
      <c r="D12" s="69">
        <v>4551.2499999999991</v>
      </c>
      <c r="E12" s="69">
        <v>12992.91</v>
      </c>
      <c r="F12" s="79"/>
    </row>
    <row r="13" spans="1:6" s="75" customFormat="1" ht="12.75" customHeight="1">
      <c r="A13" s="156" t="s">
        <v>15</v>
      </c>
      <c r="B13" s="69">
        <v>19040.240000000002</v>
      </c>
      <c r="C13" s="888">
        <v>0</v>
      </c>
      <c r="D13" s="69">
        <v>6154.6399999999994</v>
      </c>
      <c r="E13" s="69">
        <v>25194.880000000001</v>
      </c>
      <c r="F13" s="79"/>
    </row>
    <row r="14" spans="1:6" s="75" customFormat="1" ht="12.75" customHeight="1">
      <c r="A14" s="156" t="s">
        <v>16</v>
      </c>
      <c r="B14" s="69">
        <v>10718.89</v>
      </c>
      <c r="C14" s="888">
        <v>0</v>
      </c>
      <c r="D14" s="69">
        <v>11856.69</v>
      </c>
      <c r="E14" s="69">
        <v>22575.58</v>
      </c>
      <c r="F14" s="79"/>
    </row>
    <row r="15" spans="1:6" s="75" customFormat="1" ht="12.75" customHeight="1">
      <c r="A15" s="156" t="s">
        <v>52</v>
      </c>
      <c r="B15" s="69">
        <v>12321.02</v>
      </c>
      <c r="C15" s="888">
        <v>0</v>
      </c>
      <c r="D15" s="69">
        <v>16157.89</v>
      </c>
      <c r="E15" s="69">
        <v>28478.91</v>
      </c>
      <c r="F15" s="79"/>
    </row>
    <row r="16" spans="1:6" s="75" customFormat="1" ht="12.75" customHeight="1">
      <c r="A16" s="156" t="s">
        <v>18</v>
      </c>
      <c r="B16" s="69">
        <v>10940.41</v>
      </c>
      <c r="C16" s="888">
        <v>0</v>
      </c>
      <c r="D16" s="69">
        <v>393.03999999999996</v>
      </c>
      <c r="E16" s="69">
        <v>11333.45</v>
      </c>
      <c r="F16" s="79"/>
    </row>
    <row r="17" spans="1:36" s="75" customFormat="1" ht="12.75" customHeight="1">
      <c r="A17" s="156" t="s">
        <v>19</v>
      </c>
      <c r="B17" s="69">
        <v>3986.81</v>
      </c>
      <c r="C17" s="888">
        <v>0</v>
      </c>
      <c r="D17" s="69">
        <v>10103.09</v>
      </c>
      <c r="E17" s="69">
        <v>14089.9</v>
      </c>
      <c r="F17" s="79"/>
    </row>
    <row r="18" spans="1:36" s="75" customFormat="1" ht="12.75" customHeight="1">
      <c r="A18" s="156" t="s">
        <v>20</v>
      </c>
      <c r="B18" s="69">
        <v>5641.17</v>
      </c>
      <c r="C18" s="888">
        <v>0</v>
      </c>
      <c r="D18" s="69">
        <v>1018.68</v>
      </c>
      <c r="E18" s="69">
        <v>6659.85</v>
      </c>
      <c r="F18" s="79"/>
      <c r="G18" s="156"/>
    </row>
    <row r="19" spans="1:36" s="75" customFormat="1" ht="12.75" customHeight="1">
      <c r="A19" s="156" t="s">
        <v>21</v>
      </c>
      <c r="B19" s="69">
        <v>23227.27</v>
      </c>
      <c r="C19" s="888">
        <v>0</v>
      </c>
      <c r="D19" s="69">
        <v>713.55</v>
      </c>
      <c r="E19" s="69">
        <v>23940.82</v>
      </c>
      <c r="F19" s="79"/>
    </row>
    <row r="20" spans="1:36" s="75" customFormat="1" ht="12.75" customHeight="1">
      <c r="A20" s="614" t="s">
        <v>22</v>
      </c>
      <c r="B20" s="69">
        <v>18263.84</v>
      </c>
      <c r="C20" s="888">
        <v>0</v>
      </c>
      <c r="D20" s="69">
        <v>24688.390000000003</v>
      </c>
      <c r="E20" s="69">
        <v>42952.23</v>
      </c>
      <c r="F20" s="79"/>
    </row>
    <row r="21" spans="1:36" s="66" customFormat="1" ht="21" customHeight="1" thickBot="1">
      <c r="A21" s="618" t="s">
        <v>7</v>
      </c>
      <c r="B21" s="788">
        <v>233972.91999999995</v>
      </c>
      <c r="C21" s="788">
        <v>29452.81</v>
      </c>
      <c r="D21" s="788">
        <v>142898.94</v>
      </c>
      <c r="E21" s="788">
        <v>406324.67</v>
      </c>
      <c r="F21" s="6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</row>
    <row r="22" spans="1:36" s="75" customFormat="1" ht="12" thickTop="1">
      <c r="A22" s="318" t="s">
        <v>85</v>
      </c>
      <c r="B22" s="305"/>
      <c r="C22" s="305"/>
      <c r="D22" s="305"/>
      <c r="E22" s="816"/>
    </row>
    <row r="23" spans="1:36" s="75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3"/>
  <sheetViews>
    <sheetView showGridLines="0" zoomScaleNormal="100" workbookViewId="0">
      <selection activeCell="E9" sqref="E9"/>
    </sheetView>
  </sheetViews>
  <sheetFormatPr baseColWidth="10" defaultColWidth="11.42578125" defaultRowHeight="11.25"/>
  <cols>
    <col min="1" max="1" width="19.5703125" style="77" customWidth="1"/>
    <col min="2" max="2" width="7" style="77" bestFit="1" customWidth="1"/>
    <col min="3" max="3" width="6.85546875" style="77" bestFit="1" customWidth="1"/>
    <col min="4" max="4" width="8.7109375" style="77" bestFit="1" customWidth="1"/>
    <col min="5" max="5" width="16.42578125" style="77" bestFit="1" customWidth="1"/>
    <col min="6" max="6" width="15.5703125" style="77" bestFit="1" customWidth="1"/>
    <col min="7" max="7" width="12.5703125" style="77" customWidth="1"/>
    <col min="8" max="8" width="9.85546875" style="77" bestFit="1" customWidth="1"/>
    <col min="9" max="9" width="10.85546875" style="77" bestFit="1" customWidth="1"/>
    <col min="10" max="10" width="8.7109375" style="77" bestFit="1" customWidth="1"/>
    <col min="11" max="16384" width="11.42578125" style="77"/>
  </cols>
  <sheetData>
    <row r="1" spans="1:10" s="75" customFormat="1">
      <c r="A1" s="418" t="s">
        <v>112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0" s="75" customFormat="1" ht="21.75" customHeight="1">
      <c r="A2" s="421" t="s">
        <v>93</v>
      </c>
      <c r="B2" s="425"/>
      <c r="C2" s="425"/>
      <c r="D2" s="425"/>
      <c r="E2" s="425"/>
      <c r="F2" s="425"/>
      <c r="G2" s="425"/>
      <c r="H2" s="425"/>
      <c r="I2" s="425"/>
      <c r="J2" s="425"/>
    </row>
    <row r="3" spans="1:10" s="7" customFormat="1">
      <c r="A3" s="421" t="s">
        <v>626</v>
      </c>
      <c r="B3" s="425"/>
      <c r="C3" s="425"/>
      <c r="D3" s="425"/>
      <c r="E3" s="425"/>
      <c r="F3" s="425"/>
      <c r="G3" s="425"/>
      <c r="H3" s="425"/>
      <c r="I3" s="425"/>
      <c r="J3" s="425"/>
    </row>
    <row r="4" spans="1:10" ht="12" thickBot="1">
      <c r="A4" s="304" t="s">
        <v>5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ht="55.5" customHeight="1" thickTop="1">
      <c r="A5" s="613" t="s">
        <v>51</v>
      </c>
      <c r="B5" s="63" t="s">
        <v>428</v>
      </c>
      <c r="C5" s="63" t="s">
        <v>431</v>
      </c>
      <c r="D5" s="63" t="s">
        <v>432</v>
      </c>
      <c r="E5" s="63" t="s">
        <v>433</v>
      </c>
      <c r="F5" s="63" t="s">
        <v>526</v>
      </c>
      <c r="G5" s="63" t="s">
        <v>523</v>
      </c>
      <c r="H5" s="63" t="s">
        <v>527</v>
      </c>
      <c r="I5" s="63" t="s">
        <v>111</v>
      </c>
      <c r="J5" s="63" t="s">
        <v>7</v>
      </c>
    </row>
    <row r="6" spans="1:10" s="75" customFormat="1" ht="12.75" customHeight="1">
      <c r="A6" s="156" t="s">
        <v>8</v>
      </c>
      <c r="B6" s="69">
        <v>0</v>
      </c>
      <c r="C6" s="69">
        <v>0</v>
      </c>
      <c r="D6" s="69">
        <v>651.4</v>
      </c>
      <c r="E6" s="69">
        <v>625</v>
      </c>
      <c r="F6" s="69">
        <v>0</v>
      </c>
      <c r="G6" s="69">
        <v>86.4</v>
      </c>
      <c r="H6" s="69">
        <v>123125.29</v>
      </c>
      <c r="I6" s="69">
        <v>0</v>
      </c>
      <c r="J6" s="78">
        <v>124488.09</v>
      </c>
    </row>
    <row r="7" spans="1:10" s="75" customFormat="1" ht="12.75" customHeight="1">
      <c r="A7" s="156" t="s">
        <v>9</v>
      </c>
      <c r="B7" s="69">
        <v>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27786.269999999997</v>
      </c>
      <c r="I7" s="69">
        <v>0</v>
      </c>
      <c r="J7" s="78">
        <v>27786.269999999997</v>
      </c>
    </row>
    <row r="8" spans="1:10" s="75" customFormat="1" ht="12.75" customHeight="1">
      <c r="A8" s="156" t="s">
        <v>10</v>
      </c>
      <c r="B8" s="69">
        <v>0</v>
      </c>
      <c r="C8" s="69">
        <v>40.520000000000003</v>
      </c>
      <c r="D8" s="69">
        <v>0</v>
      </c>
      <c r="E8" s="69">
        <v>0</v>
      </c>
      <c r="F8" s="69">
        <v>0</v>
      </c>
      <c r="G8" s="69">
        <v>0</v>
      </c>
      <c r="H8" s="69">
        <v>89789.66</v>
      </c>
      <c r="I8" s="69">
        <v>12554.58</v>
      </c>
      <c r="J8" s="78">
        <v>102384.76000000001</v>
      </c>
    </row>
    <row r="9" spans="1:10" s="75" customFormat="1" ht="12.75" customHeight="1">
      <c r="A9" s="156" t="s">
        <v>11</v>
      </c>
      <c r="B9" s="69">
        <v>0</v>
      </c>
      <c r="C9" s="69">
        <v>0</v>
      </c>
      <c r="D9" s="69">
        <v>0</v>
      </c>
      <c r="E9" s="69">
        <v>0</v>
      </c>
      <c r="F9" s="69">
        <v>150</v>
      </c>
      <c r="G9" s="69">
        <v>0</v>
      </c>
      <c r="H9" s="69">
        <v>7289.8899999999994</v>
      </c>
      <c r="I9" s="69">
        <v>0</v>
      </c>
      <c r="J9" s="78">
        <v>7439.8899999999994</v>
      </c>
    </row>
    <row r="10" spans="1:10" s="75" customFormat="1" ht="12.75" customHeight="1">
      <c r="A10" s="156" t="s">
        <v>12</v>
      </c>
      <c r="B10" s="69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69">
        <v>7166.87</v>
      </c>
      <c r="I10" s="69">
        <v>0</v>
      </c>
      <c r="J10" s="78">
        <v>7166.87</v>
      </c>
    </row>
    <row r="11" spans="1:10" s="75" customFormat="1" ht="12.75" customHeight="1">
      <c r="A11" s="156" t="s">
        <v>13</v>
      </c>
      <c r="B11" s="69">
        <v>3533.15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654.13</v>
      </c>
      <c r="I11" s="69">
        <v>0</v>
      </c>
      <c r="J11" s="78">
        <v>4187.28</v>
      </c>
    </row>
    <row r="12" spans="1:10" s="75" customFormat="1" ht="12.75" customHeight="1">
      <c r="A12" s="156" t="s">
        <v>14</v>
      </c>
      <c r="B12" s="69">
        <v>0</v>
      </c>
      <c r="C12" s="69">
        <v>0</v>
      </c>
      <c r="D12" s="69">
        <v>1110.5</v>
      </c>
      <c r="E12" s="69">
        <v>0</v>
      </c>
      <c r="F12" s="69">
        <v>0</v>
      </c>
      <c r="G12" s="69">
        <v>0</v>
      </c>
      <c r="H12" s="69">
        <v>9311.1800000000021</v>
      </c>
      <c r="I12" s="69">
        <v>0</v>
      </c>
      <c r="J12" s="78">
        <v>10421.680000000002</v>
      </c>
    </row>
    <row r="13" spans="1:10" s="75" customFormat="1" ht="12.75" customHeight="1">
      <c r="A13" s="156" t="s">
        <v>15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89</v>
      </c>
      <c r="H13" s="69">
        <v>30044.77</v>
      </c>
      <c r="I13" s="69">
        <v>0</v>
      </c>
      <c r="J13" s="78">
        <v>30133.77</v>
      </c>
    </row>
    <row r="14" spans="1:10" s="75" customFormat="1" ht="12.75" customHeight="1">
      <c r="A14" s="156" t="s">
        <v>16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69">
        <v>1777.31</v>
      </c>
      <c r="H14" s="69">
        <v>9608.23</v>
      </c>
      <c r="I14" s="69">
        <v>30000</v>
      </c>
      <c r="J14" s="78">
        <v>41385.54</v>
      </c>
    </row>
    <row r="15" spans="1:10" s="75" customFormat="1" ht="12.75" customHeight="1">
      <c r="A15" s="156" t="s">
        <v>52</v>
      </c>
      <c r="B15" s="69">
        <v>0</v>
      </c>
      <c r="C15" s="69">
        <v>0</v>
      </c>
      <c r="D15" s="69">
        <v>2102.33</v>
      </c>
      <c r="E15" s="69">
        <v>0</v>
      </c>
      <c r="F15" s="69">
        <v>0</v>
      </c>
      <c r="G15" s="69">
        <v>4103.24</v>
      </c>
      <c r="H15" s="69">
        <v>13448.349999999999</v>
      </c>
      <c r="I15" s="69">
        <v>0</v>
      </c>
      <c r="J15" s="78">
        <v>19653.919999999998</v>
      </c>
    </row>
    <row r="16" spans="1:10" s="75" customFormat="1" ht="12.75" customHeight="1">
      <c r="A16" s="156" t="s">
        <v>18</v>
      </c>
      <c r="B16" s="69">
        <v>0</v>
      </c>
      <c r="C16" s="69">
        <v>0</v>
      </c>
      <c r="D16" s="69">
        <v>96951.91</v>
      </c>
      <c r="E16" s="69">
        <v>0</v>
      </c>
      <c r="F16" s="69">
        <v>0</v>
      </c>
      <c r="G16" s="69">
        <v>15157.08</v>
      </c>
      <c r="H16" s="69">
        <v>6739.48</v>
      </c>
      <c r="I16" s="69">
        <v>0</v>
      </c>
      <c r="J16" s="78">
        <v>118848.47</v>
      </c>
    </row>
    <row r="17" spans="1:18" s="75" customFormat="1" ht="12.75" customHeight="1">
      <c r="A17" s="156" t="s">
        <v>19</v>
      </c>
      <c r="B17" s="69">
        <v>0</v>
      </c>
      <c r="C17" s="69">
        <v>0</v>
      </c>
      <c r="D17" s="69">
        <v>0</v>
      </c>
      <c r="E17" s="69">
        <v>25</v>
      </c>
      <c r="F17" s="69">
        <v>0</v>
      </c>
      <c r="G17" s="69">
        <v>2050.29</v>
      </c>
      <c r="H17" s="69">
        <v>5683.1900000000014</v>
      </c>
      <c r="I17" s="69">
        <v>0</v>
      </c>
      <c r="J17" s="78">
        <v>7758.4800000000014</v>
      </c>
    </row>
    <row r="18" spans="1:18" s="75" customFormat="1" ht="12.75" customHeight="1">
      <c r="A18" s="156" t="s">
        <v>20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4066.2099999999996</v>
      </c>
      <c r="I18" s="69">
        <v>0</v>
      </c>
      <c r="J18" s="78">
        <v>4066.2099999999996</v>
      </c>
    </row>
    <row r="19" spans="1:18" s="75" customFormat="1" ht="12.75" customHeight="1">
      <c r="A19" s="156" t="s">
        <v>21</v>
      </c>
      <c r="B19" s="69">
        <v>0</v>
      </c>
      <c r="C19" s="69">
        <v>0</v>
      </c>
      <c r="D19" s="69">
        <v>0</v>
      </c>
      <c r="E19" s="69">
        <v>0</v>
      </c>
      <c r="F19" s="69">
        <v>1900</v>
      </c>
      <c r="G19" s="69">
        <v>3075.14</v>
      </c>
      <c r="H19" s="69">
        <v>72461.990000000005</v>
      </c>
      <c r="I19" s="69">
        <v>0</v>
      </c>
      <c r="J19" s="78">
        <v>77437.13</v>
      </c>
    </row>
    <row r="20" spans="1:18" s="75" customFormat="1" ht="12.75" customHeight="1">
      <c r="A20" s="614" t="s">
        <v>22</v>
      </c>
      <c r="B20" s="69">
        <v>0</v>
      </c>
      <c r="C20" s="69">
        <v>88.2</v>
      </c>
      <c r="D20" s="69">
        <v>175</v>
      </c>
      <c r="E20" s="69">
        <v>0</v>
      </c>
      <c r="F20" s="69">
        <v>0</v>
      </c>
      <c r="G20" s="69">
        <v>0</v>
      </c>
      <c r="H20" s="69">
        <v>11214.24</v>
      </c>
      <c r="I20" s="69">
        <v>0</v>
      </c>
      <c r="J20" s="78">
        <v>11477.44</v>
      </c>
    </row>
    <row r="21" spans="1:18" s="66" customFormat="1" ht="21" customHeight="1" thickBot="1">
      <c r="A21" s="618" t="s">
        <v>7</v>
      </c>
      <c r="B21" s="889">
        <v>3533.15</v>
      </c>
      <c r="C21" s="889">
        <v>128.72</v>
      </c>
      <c r="D21" s="889">
        <v>100991.14</v>
      </c>
      <c r="E21" s="889">
        <v>650</v>
      </c>
      <c r="F21" s="889">
        <v>2050</v>
      </c>
      <c r="G21" s="889">
        <v>26338.46</v>
      </c>
      <c r="H21" s="889">
        <v>418389.74999999994</v>
      </c>
      <c r="I21" s="889">
        <v>42554.58</v>
      </c>
      <c r="J21" s="790">
        <v>594635.80000000005</v>
      </c>
      <c r="K21" s="65"/>
      <c r="L21" s="65"/>
      <c r="M21" s="65"/>
      <c r="N21" s="65"/>
      <c r="O21" s="65"/>
      <c r="P21" s="65"/>
      <c r="Q21" s="65"/>
      <c r="R21" s="65"/>
    </row>
    <row r="22" spans="1:18" s="75" customFormat="1" ht="12" thickTop="1">
      <c r="A22" s="318" t="s">
        <v>85</v>
      </c>
      <c r="B22" s="305"/>
      <c r="C22" s="157"/>
      <c r="D22" s="157"/>
      <c r="E22" s="320"/>
      <c r="F22" s="157"/>
      <c r="G22" s="157"/>
      <c r="H22" s="157"/>
      <c r="I22" s="157"/>
      <c r="J22" s="1014"/>
    </row>
    <row r="23" spans="1:18" s="75" customFormat="1"/>
  </sheetData>
  <printOptions horizontalCentered="1"/>
  <pageMargins left="0.39370078740157483" right="0.39370078740157483" top="1.5748031496062993" bottom="0.39370078740157483" header="0" footer="0"/>
  <pageSetup paperSize="9" scale="85" orientation="landscape" r:id="rId1"/>
  <headerFooter alignWithMargins="0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9"/>
  <sheetViews>
    <sheetView showGridLines="0" zoomScaleNormal="100" workbookViewId="0">
      <selection activeCell="E17" sqref="E17"/>
    </sheetView>
  </sheetViews>
  <sheetFormatPr baseColWidth="10" defaultColWidth="11.42578125" defaultRowHeight="11.25"/>
  <cols>
    <col min="1" max="1" width="26.140625" style="23" customWidth="1"/>
    <col min="2" max="2" width="14.5703125" style="23" bestFit="1" customWidth="1"/>
    <col min="3" max="6" width="16.7109375" style="23" customWidth="1"/>
    <col min="7" max="7" width="13.28515625" style="23" customWidth="1"/>
    <col min="8" max="8" width="11.7109375" style="23" bestFit="1" customWidth="1"/>
    <col min="9" max="256" width="11.42578125" style="23"/>
    <col min="257" max="257" width="26.140625" style="23" customWidth="1"/>
    <col min="258" max="258" width="11.7109375" style="23" bestFit="1" customWidth="1"/>
    <col min="259" max="262" width="11.7109375" style="23" customWidth="1"/>
    <col min="263" max="263" width="13.28515625" style="23" customWidth="1"/>
    <col min="264" max="264" width="11.7109375" style="23" bestFit="1" customWidth="1"/>
    <col min="265" max="512" width="11.42578125" style="23"/>
    <col min="513" max="513" width="26.140625" style="23" customWidth="1"/>
    <col min="514" max="514" width="11.7109375" style="23" bestFit="1" customWidth="1"/>
    <col min="515" max="518" width="11.7109375" style="23" customWidth="1"/>
    <col min="519" max="519" width="13.28515625" style="23" customWidth="1"/>
    <col min="520" max="520" width="11.7109375" style="23" bestFit="1" customWidth="1"/>
    <col min="521" max="768" width="11.42578125" style="23"/>
    <col min="769" max="769" width="26.140625" style="23" customWidth="1"/>
    <col min="770" max="770" width="11.7109375" style="23" bestFit="1" customWidth="1"/>
    <col min="771" max="774" width="11.7109375" style="23" customWidth="1"/>
    <col min="775" max="775" width="13.28515625" style="23" customWidth="1"/>
    <col min="776" max="776" width="11.7109375" style="23" bestFit="1" customWidth="1"/>
    <col min="777" max="1024" width="11.42578125" style="23"/>
    <col min="1025" max="1025" width="26.140625" style="23" customWidth="1"/>
    <col min="1026" max="1026" width="11.7109375" style="23" bestFit="1" customWidth="1"/>
    <col min="1027" max="1030" width="11.7109375" style="23" customWidth="1"/>
    <col min="1031" max="1031" width="13.28515625" style="23" customWidth="1"/>
    <col min="1032" max="1032" width="11.7109375" style="23" bestFit="1" customWidth="1"/>
    <col min="1033" max="1280" width="11.42578125" style="23"/>
    <col min="1281" max="1281" width="26.140625" style="23" customWidth="1"/>
    <col min="1282" max="1282" width="11.7109375" style="23" bestFit="1" customWidth="1"/>
    <col min="1283" max="1286" width="11.7109375" style="23" customWidth="1"/>
    <col min="1287" max="1287" width="13.28515625" style="23" customWidth="1"/>
    <col min="1288" max="1288" width="11.7109375" style="23" bestFit="1" customWidth="1"/>
    <col min="1289" max="1536" width="11.42578125" style="23"/>
    <col min="1537" max="1537" width="26.140625" style="23" customWidth="1"/>
    <col min="1538" max="1538" width="11.7109375" style="23" bestFit="1" customWidth="1"/>
    <col min="1539" max="1542" width="11.7109375" style="23" customWidth="1"/>
    <col min="1543" max="1543" width="13.28515625" style="23" customWidth="1"/>
    <col min="1544" max="1544" width="11.7109375" style="23" bestFit="1" customWidth="1"/>
    <col min="1545" max="1792" width="11.42578125" style="23"/>
    <col min="1793" max="1793" width="26.140625" style="23" customWidth="1"/>
    <col min="1794" max="1794" width="11.7109375" style="23" bestFit="1" customWidth="1"/>
    <col min="1795" max="1798" width="11.7109375" style="23" customWidth="1"/>
    <col min="1799" max="1799" width="13.28515625" style="23" customWidth="1"/>
    <col min="1800" max="1800" width="11.7109375" style="23" bestFit="1" customWidth="1"/>
    <col min="1801" max="2048" width="11.42578125" style="23"/>
    <col min="2049" max="2049" width="26.140625" style="23" customWidth="1"/>
    <col min="2050" max="2050" width="11.7109375" style="23" bestFit="1" customWidth="1"/>
    <col min="2051" max="2054" width="11.7109375" style="23" customWidth="1"/>
    <col min="2055" max="2055" width="13.28515625" style="23" customWidth="1"/>
    <col min="2056" max="2056" width="11.7109375" style="23" bestFit="1" customWidth="1"/>
    <col min="2057" max="2304" width="11.42578125" style="23"/>
    <col min="2305" max="2305" width="26.140625" style="23" customWidth="1"/>
    <col min="2306" max="2306" width="11.7109375" style="23" bestFit="1" customWidth="1"/>
    <col min="2307" max="2310" width="11.7109375" style="23" customWidth="1"/>
    <col min="2311" max="2311" width="13.28515625" style="23" customWidth="1"/>
    <col min="2312" max="2312" width="11.7109375" style="23" bestFit="1" customWidth="1"/>
    <col min="2313" max="2560" width="11.42578125" style="23"/>
    <col min="2561" max="2561" width="26.140625" style="23" customWidth="1"/>
    <col min="2562" max="2562" width="11.7109375" style="23" bestFit="1" customWidth="1"/>
    <col min="2563" max="2566" width="11.7109375" style="23" customWidth="1"/>
    <col min="2567" max="2567" width="13.28515625" style="23" customWidth="1"/>
    <col min="2568" max="2568" width="11.7109375" style="23" bestFit="1" customWidth="1"/>
    <col min="2569" max="2816" width="11.42578125" style="23"/>
    <col min="2817" max="2817" width="26.140625" style="23" customWidth="1"/>
    <col min="2818" max="2818" width="11.7109375" style="23" bestFit="1" customWidth="1"/>
    <col min="2819" max="2822" width="11.7109375" style="23" customWidth="1"/>
    <col min="2823" max="2823" width="13.28515625" style="23" customWidth="1"/>
    <col min="2824" max="2824" width="11.7109375" style="23" bestFit="1" customWidth="1"/>
    <col min="2825" max="3072" width="11.42578125" style="23"/>
    <col min="3073" max="3073" width="26.140625" style="23" customWidth="1"/>
    <col min="3074" max="3074" width="11.7109375" style="23" bestFit="1" customWidth="1"/>
    <col min="3075" max="3078" width="11.7109375" style="23" customWidth="1"/>
    <col min="3079" max="3079" width="13.28515625" style="23" customWidth="1"/>
    <col min="3080" max="3080" width="11.7109375" style="23" bestFit="1" customWidth="1"/>
    <col min="3081" max="3328" width="11.42578125" style="23"/>
    <col min="3329" max="3329" width="26.140625" style="23" customWidth="1"/>
    <col min="3330" max="3330" width="11.7109375" style="23" bestFit="1" customWidth="1"/>
    <col min="3331" max="3334" width="11.7109375" style="23" customWidth="1"/>
    <col min="3335" max="3335" width="13.28515625" style="23" customWidth="1"/>
    <col min="3336" max="3336" width="11.7109375" style="23" bestFit="1" customWidth="1"/>
    <col min="3337" max="3584" width="11.42578125" style="23"/>
    <col min="3585" max="3585" width="26.140625" style="23" customWidth="1"/>
    <col min="3586" max="3586" width="11.7109375" style="23" bestFit="1" customWidth="1"/>
    <col min="3587" max="3590" width="11.7109375" style="23" customWidth="1"/>
    <col min="3591" max="3591" width="13.28515625" style="23" customWidth="1"/>
    <col min="3592" max="3592" width="11.7109375" style="23" bestFit="1" customWidth="1"/>
    <col min="3593" max="3840" width="11.42578125" style="23"/>
    <col min="3841" max="3841" width="26.140625" style="23" customWidth="1"/>
    <col min="3842" max="3842" width="11.7109375" style="23" bestFit="1" customWidth="1"/>
    <col min="3843" max="3846" width="11.7109375" style="23" customWidth="1"/>
    <col min="3847" max="3847" width="13.28515625" style="23" customWidth="1"/>
    <col min="3848" max="3848" width="11.7109375" style="23" bestFit="1" customWidth="1"/>
    <col min="3849" max="4096" width="11.42578125" style="23"/>
    <col min="4097" max="4097" width="26.140625" style="23" customWidth="1"/>
    <col min="4098" max="4098" width="11.7109375" style="23" bestFit="1" customWidth="1"/>
    <col min="4099" max="4102" width="11.7109375" style="23" customWidth="1"/>
    <col min="4103" max="4103" width="13.28515625" style="23" customWidth="1"/>
    <col min="4104" max="4104" width="11.7109375" style="23" bestFit="1" customWidth="1"/>
    <col min="4105" max="4352" width="11.42578125" style="23"/>
    <col min="4353" max="4353" width="26.140625" style="23" customWidth="1"/>
    <col min="4354" max="4354" width="11.7109375" style="23" bestFit="1" customWidth="1"/>
    <col min="4355" max="4358" width="11.7109375" style="23" customWidth="1"/>
    <col min="4359" max="4359" width="13.28515625" style="23" customWidth="1"/>
    <col min="4360" max="4360" width="11.7109375" style="23" bestFit="1" customWidth="1"/>
    <col min="4361" max="4608" width="11.42578125" style="23"/>
    <col min="4609" max="4609" width="26.140625" style="23" customWidth="1"/>
    <col min="4610" max="4610" width="11.7109375" style="23" bestFit="1" customWidth="1"/>
    <col min="4611" max="4614" width="11.7109375" style="23" customWidth="1"/>
    <col min="4615" max="4615" width="13.28515625" style="23" customWidth="1"/>
    <col min="4616" max="4616" width="11.7109375" style="23" bestFit="1" customWidth="1"/>
    <col min="4617" max="4864" width="11.42578125" style="23"/>
    <col min="4865" max="4865" width="26.140625" style="23" customWidth="1"/>
    <col min="4866" max="4866" width="11.7109375" style="23" bestFit="1" customWidth="1"/>
    <col min="4867" max="4870" width="11.7109375" style="23" customWidth="1"/>
    <col min="4871" max="4871" width="13.28515625" style="23" customWidth="1"/>
    <col min="4872" max="4872" width="11.7109375" style="23" bestFit="1" customWidth="1"/>
    <col min="4873" max="5120" width="11.42578125" style="23"/>
    <col min="5121" max="5121" width="26.140625" style="23" customWidth="1"/>
    <col min="5122" max="5122" width="11.7109375" style="23" bestFit="1" customWidth="1"/>
    <col min="5123" max="5126" width="11.7109375" style="23" customWidth="1"/>
    <col min="5127" max="5127" width="13.28515625" style="23" customWidth="1"/>
    <col min="5128" max="5128" width="11.7109375" style="23" bestFit="1" customWidth="1"/>
    <col min="5129" max="5376" width="11.42578125" style="23"/>
    <col min="5377" max="5377" width="26.140625" style="23" customWidth="1"/>
    <col min="5378" max="5378" width="11.7109375" style="23" bestFit="1" customWidth="1"/>
    <col min="5379" max="5382" width="11.7109375" style="23" customWidth="1"/>
    <col min="5383" max="5383" width="13.28515625" style="23" customWidth="1"/>
    <col min="5384" max="5384" width="11.7109375" style="23" bestFit="1" customWidth="1"/>
    <col min="5385" max="5632" width="11.42578125" style="23"/>
    <col min="5633" max="5633" width="26.140625" style="23" customWidth="1"/>
    <col min="5634" max="5634" width="11.7109375" style="23" bestFit="1" customWidth="1"/>
    <col min="5635" max="5638" width="11.7109375" style="23" customWidth="1"/>
    <col min="5639" max="5639" width="13.28515625" style="23" customWidth="1"/>
    <col min="5640" max="5640" width="11.7109375" style="23" bestFit="1" customWidth="1"/>
    <col min="5641" max="5888" width="11.42578125" style="23"/>
    <col min="5889" max="5889" width="26.140625" style="23" customWidth="1"/>
    <col min="5890" max="5890" width="11.7109375" style="23" bestFit="1" customWidth="1"/>
    <col min="5891" max="5894" width="11.7109375" style="23" customWidth="1"/>
    <col min="5895" max="5895" width="13.28515625" style="23" customWidth="1"/>
    <col min="5896" max="5896" width="11.7109375" style="23" bestFit="1" customWidth="1"/>
    <col min="5897" max="6144" width="11.42578125" style="23"/>
    <col min="6145" max="6145" width="26.140625" style="23" customWidth="1"/>
    <col min="6146" max="6146" width="11.7109375" style="23" bestFit="1" customWidth="1"/>
    <col min="6147" max="6150" width="11.7109375" style="23" customWidth="1"/>
    <col min="6151" max="6151" width="13.28515625" style="23" customWidth="1"/>
    <col min="6152" max="6152" width="11.7109375" style="23" bestFit="1" customWidth="1"/>
    <col min="6153" max="6400" width="11.42578125" style="23"/>
    <col min="6401" max="6401" width="26.140625" style="23" customWidth="1"/>
    <col min="6402" max="6402" width="11.7109375" style="23" bestFit="1" customWidth="1"/>
    <col min="6403" max="6406" width="11.7109375" style="23" customWidth="1"/>
    <col min="6407" max="6407" width="13.28515625" style="23" customWidth="1"/>
    <col min="6408" max="6408" width="11.7109375" style="23" bestFit="1" customWidth="1"/>
    <col min="6409" max="6656" width="11.42578125" style="23"/>
    <col min="6657" max="6657" width="26.140625" style="23" customWidth="1"/>
    <col min="6658" max="6658" width="11.7109375" style="23" bestFit="1" customWidth="1"/>
    <col min="6659" max="6662" width="11.7109375" style="23" customWidth="1"/>
    <col min="6663" max="6663" width="13.28515625" style="23" customWidth="1"/>
    <col min="6664" max="6664" width="11.7109375" style="23" bestFit="1" customWidth="1"/>
    <col min="6665" max="6912" width="11.42578125" style="23"/>
    <col min="6913" max="6913" width="26.140625" style="23" customWidth="1"/>
    <col min="6914" max="6914" width="11.7109375" style="23" bestFit="1" customWidth="1"/>
    <col min="6915" max="6918" width="11.7109375" style="23" customWidth="1"/>
    <col min="6919" max="6919" width="13.28515625" style="23" customWidth="1"/>
    <col min="6920" max="6920" width="11.7109375" style="23" bestFit="1" customWidth="1"/>
    <col min="6921" max="7168" width="11.42578125" style="23"/>
    <col min="7169" max="7169" width="26.140625" style="23" customWidth="1"/>
    <col min="7170" max="7170" width="11.7109375" style="23" bestFit="1" customWidth="1"/>
    <col min="7171" max="7174" width="11.7109375" style="23" customWidth="1"/>
    <col min="7175" max="7175" width="13.28515625" style="23" customWidth="1"/>
    <col min="7176" max="7176" width="11.7109375" style="23" bestFit="1" customWidth="1"/>
    <col min="7177" max="7424" width="11.42578125" style="23"/>
    <col min="7425" max="7425" width="26.140625" style="23" customWidth="1"/>
    <col min="7426" max="7426" width="11.7109375" style="23" bestFit="1" customWidth="1"/>
    <col min="7427" max="7430" width="11.7109375" style="23" customWidth="1"/>
    <col min="7431" max="7431" width="13.28515625" style="23" customWidth="1"/>
    <col min="7432" max="7432" width="11.7109375" style="23" bestFit="1" customWidth="1"/>
    <col min="7433" max="7680" width="11.42578125" style="23"/>
    <col min="7681" max="7681" width="26.140625" style="23" customWidth="1"/>
    <col min="7682" max="7682" width="11.7109375" style="23" bestFit="1" customWidth="1"/>
    <col min="7683" max="7686" width="11.7109375" style="23" customWidth="1"/>
    <col min="7687" max="7687" width="13.28515625" style="23" customWidth="1"/>
    <col min="7688" max="7688" width="11.7109375" style="23" bestFit="1" customWidth="1"/>
    <col min="7689" max="7936" width="11.42578125" style="23"/>
    <col min="7937" max="7937" width="26.140625" style="23" customWidth="1"/>
    <col min="7938" max="7938" width="11.7109375" style="23" bestFit="1" customWidth="1"/>
    <col min="7939" max="7942" width="11.7109375" style="23" customWidth="1"/>
    <col min="7943" max="7943" width="13.28515625" style="23" customWidth="1"/>
    <col min="7944" max="7944" width="11.7109375" style="23" bestFit="1" customWidth="1"/>
    <col min="7945" max="8192" width="11.42578125" style="23"/>
    <col min="8193" max="8193" width="26.140625" style="23" customWidth="1"/>
    <col min="8194" max="8194" width="11.7109375" style="23" bestFit="1" customWidth="1"/>
    <col min="8195" max="8198" width="11.7109375" style="23" customWidth="1"/>
    <col min="8199" max="8199" width="13.28515625" style="23" customWidth="1"/>
    <col min="8200" max="8200" width="11.7109375" style="23" bestFit="1" customWidth="1"/>
    <col min="8201" max="8448" width="11.42578125" style="23"/>
    <col min="8449" max="8449" width="26.140625" style="23" customWidth="1"/>
    <col min="8450" max="8450" width="11.7109375" style="23" bestFit="1" customWidth="1"/>
    <col min="8451" max="8454" width="11.7109375" style="23" customWidth="1"/>
    <col min="8455" max="8455" width="13.28515625" style="23" customWidth="1"/>
    <col min="8456" max="8456" width="11.7109375" style="23" bestFit="1" customWidth="1"/>
    <col min="8457" max="8704" width="11.42578125" style="23"/>
    <col min="8705" max="8705" width="26.140625" style="23" customWidth="1"/>
    <col min="8706" max="8706" width="11.7109375" style="23" bestFit="1" customWidth="1"/>
    <col min="8707" max="8710" width="11.7109375" style="23" customWidth="1"/>
    <col min="8711" max="8711" width="13.28515625" style="23" customWidth="1"/>
    <col min="8712" max="8712" width="11.7109375" style="23" bestFit="1" customWidth="1"/>
    <col min="8713" max="8960" width="11.42578125" style="23"/>
    <col min="8961" max="8961" width="26.140625" style="23" customWidth="1"/>
    <col min="8962" max="8962" width="11.7109375" style="23" bestFit="1" customWidth="1"/>
    <col min="8963" max="8966" width="11.7109375" style="23" customWidth="1"/>
    <col min="8967" max="8967" width="13.28515625" style="23" customWidth="1"/>
    <col min="8968" max="8968" width="11.7109375" style="23" bestFit="1" customWidth="1"/>
    <col min="8969" max="9216" width="11.42578125" style="23"/>
    <col min="9217" max="9217" width="26.140625" style="23" customWidth="1"/>
    <col min="9218" max="9218" width="11.7109375" style="23" bestFit="1" customWidth="1"/>
    <col min="9219" max="9222" width="11.7109375" style="23" customWidth="1"/>
    <col min="9223" max="9223" width="13.28515625" style="23" customWidth="1"/>
    <col min="9224" max="9224" width="11.7109375" style="23" bestFit="1" customWidth="1"/>
    <col min="9225" max="9472" width="11.42578125" style="23"/>
    <col min="9473" max="9473" width="26.140625" style="23" customWidth="1"/>
    <col min="9474" max="9474" width="11.7109375" style="23" bestFit="1" customWidth="1"/>
    <col min="9475" max="9478" width="11.7109375" style="23" customWidth="1"/>
    <col min="9479" max="9479" width="13.28515625" style="23" customWidth="1"/>
    <col min="9480" max="9480" width="11.7109375" style="23" bestFit="1" customWidth="1"/>
    <col min="9481" max="9728" width="11.42578125" style="23"/>
    <col min="9729" max="9729" width="26.140625" style="23" customWidth="1"/>
    <col min="9730" max="9730" width="11.7109375" style="23" bestFit="1" customWidth="1"/>
    <col min="9731" max="9734" width="11.7109375" style="23" customWidth="1"/>
    <col min="9735" max="9735" width="13.28515625" style="23" customWidth="1"/>
    <col min="9736" max="9736" width="11.7109375" style="23" bestFit="1" customWidth="1"/>
    <col min="9737" max="9984" width="11.42578125" style="23"/>
    <col min="9985" max="9985" width="26.140625" style="23" customWidth="1"/>
    <col min="9986" max="9986" width="11.7109375" style="23" bestFit="1" customWidth="1"/>
    <col min="9987" max="9990" width="11.7109375" style="23" customWidth="1"/>
    <col min="9991" max="9991" width="13.28515625" style="23" customWidth="1"/>
    <col min="9992" max="9992" width="11.7109375" style="23" bestFit="1" customWidth="1"/>
    <col min="9993" max="10240" width="11.42578125" style="23"/>
    <col min="10241" max="10241" width="26.140625" style="23" customWidth="1"/>
    <col min="10242" max="10242" width="11.7109375" style="23" bestFit="1" customWidth="1"/>
    <col min="10243" max="10246" width="11.7109375" style="23" customWidth="1"/>
    <col min="10247" max="10247" width="13.28515625" style="23" customWidth="1"/>
    <col min="10248" max="10248" width="11.7109375" style="23" bestFit="1" customWidth="1"/>
    <col min="10249" max="10496" width="11.42578125" style="23"/>
    <col min="10497" max="10497" width="26.140625" style="23" customWidth="1"/>
    <col min="10498" max="10498" width="11.7109375" style="23" bestFit="1" customWidth="1"/>
    <col min="10499" max="10502" width="11.7109375" style="23" customWidth="1"/>
    <col min="10503" max="10503" width="13.28515625" style="23" customWidth="1"/>
    <col min="10504" max="10504" width="11.7109375" style="23" bestFit="1" customWidth="1"/>
    <col min="10505" max="10752" width="11.42578125" style="23"/>
    <col min="10753" max="10753" width="26.140625" style="23" customWidth="1"/>
    <col min="10754" max="10754" width="11.7109375" style="23" bestFit="1" customWidth="1"/>
    <col min="10755" max="10758" width="11.7109375" style="23" customWidth="1"/>
    <col min="10759" max="10759" width="13.28515625" style="23" customWidth="1"/>
    <col min="10760" max="10760" width="11.7109375" style="23" bestFit="1" customWidth="1"/>
    <col min="10761" max="11008" width="11.42578125" style="23"/>
    <col min="11009" max="11009" width="26.140625" style="23" customWidth="1"/>
    <col min="11010" max="11010" width="11.7109375" style="23" bestFit="1" customWidth="1"/>
    <col min="11011" max="11014" width="11.7109375" style="23" customWidth="1"/>
    <col min="11015" max="11015" width="13.28515625" style="23" customWidth="1"/>
    <col min="11016" max="11016" width="11.7109375" style="23" bestFit="1" customWidth="1"/>
    <col min="11017" max="11264" width="11.42578125" style="23"/>
    <col min="11265" max="11265" width="26.140625" style="23" customWidth="1"/>
    <col min="11266" max="11266" width="11.7109375" style="23" bestFit="1" customWidth="1"/>
    <col min="11267" max="11270" width="11.7109375" style="23" customWidth="1"/>
    <col min="11271" max="11271" width="13.28515625" style="23" customWidth="1"/>
    <col min="11272" max="11272" width="11.7109375" style="23" bestFit="1" customWidth="1"/>
    <col min="11273" max="11520" width="11.42578125" style="23"/>
    <col min="11521" max="11521" width="26.140625" style="23" customWidth="1"/>
    <col min="11522" max="11522" width="11.7109375" style="23" bestFit="1" customWidth="1"/>
    <col min="11523" max="11526" width="11.7109375" style="23" customWidth="1"/>
    <col min="11527" max="11527" width="13.28515625" style="23" customWidth="1"/>
    <col min="11528" max="11528" width="11.7109375" style="23" bestFit="1" customWidth="1"/>
    <col min="11529" max="11776" width="11.42578125" style="23"/>
    <col min="11777" max="11777" width="26.140625" style="23" customWidth="1"/>
    <col min="11778" max="11778" width="11.7109375" style="23" bestFit="1" customWidth="1"/>
    <col min="11779" max="11782" width="11.7109375" style="23" customWidth="1"/>
    <col min="11783" max="11783" width="13.28515625" style="23" customWidth="1"/>
    <col min="11784" max="11784" width="11.7109375" style="23" bestFit="1" customWidth="1"/>
    <col min="11785" max="12032" width="11.42578125" style="23"/>
    <col min="12033" max="12033" width="26.140625" style="23" customWidth="1"/>
    <col min="12034" max="12034" width="11.7109375" style="23" bestFit="1" customWidth="1"/>
    <col min="12035" max="12038" width="11.7109375" style="23" customWidth="1"/>
    <col min="12039" max="12039" width="13.28515625" style="23" customWidth="1"/>
    <col min="12040" max="12040" width="11.7109375" style="23" bestFit="1" customWidth="1"/>
    <col min="12041" max="12288" width="11.42578125" style="23"/>
    <col min="12289" max="12289" width="26.140625" style="23" customWidth="1"/>
    <col min="12290" max="12290" width="11.7109375" style="23" bestFit="1" customWidth="1"/>
    <col min="12291" max="12294" width="11.7109375" style="23" customWidth="1"/>
    <col min="12295" max="12295" width="13.28515625" style="23" customWidth="1"/>
    <col min="12296" max="12296" width="11.7109375" style="23" bestFit="1" customWidth="1"/>
    <col min="12297" max="12544" width="11.42578125" style="23"/>
    <col min="12545" max="12545" width="26.140625" style="23" customWidth="1"/>
    <col min="12546" max="12546" width="11.7109375" style="23" bestFit="1" customWidth="1"/>
    <col min="12547" max="12550" width="11.7109375" style="23" customWidth="1"/>
    <col min="12551" max="12551" width="13.28515625" style="23" customWidth="1"/>
    <col min="12552" max="12552" width="11.7109375" style="23" bestFit="1" customWidth="1"/>
    <col min="12553" max="12800" width="11.42578125" style="23"/>
    <col min="12801" max="12801" width="26.140625" style="23" customWidth="1"/>
    <col min="12802" max="12802" width="11.7109375" style="23" bestFit="1" customWidth="1"/>
    <col min="12803" max="12806" width="11.7109375" style="23" customWidth="1"/>
    <col min="12807" max="12807" width="13.28515625" style="23" customWidth="1"/>
    <col min="12808" max="12808" width="11.7109375" style="23" bestFit="1" customWidth="1"/>
    <col min="12809" max="13056" width="11.42578125" style="23"/>
    <col min="13057" max="13057" width="26.140625" style="23" customWidth="1"/>
    <col min="13058" max="13058" width="11.7109375" style="23" bestFit="1" customWidth="1"/>
    <col min="13059" max="13062" width="11.7109375" style="23" customWidth="1"/>
    <col min="13063" max="13063" width="13.28515625" style="23" customWidth="1"/>
    <col min="13064" max="13064" width="11.7109375" style="23" bestFit="1" customWidth="1"/>
    <col min="13065" max="13312" width="11.42578125" style="23"/>
    <col min="13313" max="13313" width="26.140625" style="23" customWidth="1"/>
    <col min="13314" max="13314" width="11.7109375" style="23" bestFit="1" customWidth="1"/>
    <col min="13315" max="13318" width="11.7109375" style="23" customWidth="1"/>
    <col min="13319" max="13319" width="13.28515625" style="23" customWidth="1"/>
    <col min="13320" max="13320" width="11.7109375" style="23" bestFit="1" customWidth="1"/>
    <col min="13321" max="13568" width="11.42578125" style="23"/>
    <col min="13569" max="13569" width="26.140625" style="23" customWidth="1"/>
    <col min="13570" max="13570" width="11.7109375" style="23" bestFit="1" customWidth="1"/>
    <col min="13571" max="13574" width="11.7109375" style="23" customWidth="1"/>
    <col min="13575" max="13575" width="13.28515625" style="23" customWidth="1"/>
    <col min="13576" max="13576" width="11.7109375" style="23" bestFit="1" customWidth="1"/>
    <col min="13577" max="13824" width="11.42578125" style="23"/>
    <col min="13825" max="13825" width="26.140625" style="23" customWidth="1"/>
    <col min="13826" max="13826" width="11.7109375" style="23" bestFit="1" customWidth="1"/>
    <col min="13827" max="13830" width="11.7109375" style="23" customWidth="1"/>
    <col min="13831" max="13831" width="13.28515625" style="23" customWidth="1"/>
    <col min="13832" max="13832" width="11.7109375" style="23" bestFit="1" customWidth="1"/>
    <col min="13833" max="14080" width="11.42578125" style="23"/>
    <col min="14081" max="14081" width="26.140625" style="23" customWidth="1"/>
    <col min="14082" max="14082" width="11.7109375" style="23" bestFit="1" customWidth="1"/>
    <col min="14083" max="14086" width="11.7109375" style="23" customWidth="1"/>
    <col min="14087" max="14087" width="13.28515625" style="23" customWidth="1"/>
    <col min="14088" max="14088" width="11.7109375" style="23" bestFit="1" customWidth="1"/>
    <col min="14089" max="14336" width="11.42578125" style="23"/>
    <col min="14337" max="14337" width="26.140625" style="23" customWidth="1"/>
    <col min="14338" max="14338" width="11.7109375" style="23" bestFit="1" customWidth="1"/>
    <col min="14339" max="14342" width="11.7109375" style="23" customWidth="1"/>
    <col min="14343" max="14343" width="13.28515625" style="23" customWidth="1"/>
    <col min="14344" max="14344" width="11.7109375" style="23" bestFit="1" customWidth="1"/>
    <col min="14345" max="14592" width="11.42578125" style="23"/>
    <col min="14593" max="14593" width="26.140625" style="23" customWidth="1"/>
    <col min="14594" max="14594" width="11.7109375" style="23" bestFit="1" customWidth="1"/>
    <col min="14595" max="14598" width="11.7109375" style="23" customWidth="1"/>
    <col min="14599" max="14599" width="13.28515625" style="23" customWidth="1"/>
    <col min="14600" max="14600" width="11.7109375" style="23" bestFit="1" customWidth="1"/>
    <col min="14601" max="14848" width="11.42578125" style="23"/>
    <col min="14849" max="14849" width="26.140625" style="23" customWidth="1"/>
    <col min="14850" max="14850" width="11.7109375" style="23" bestFit="1" customWidth="1"/>
    <col min="14851" max="14854" width="11.7109375" style="23" customWidth="1"/>
    <col min="14855" max="14855" width="13.28515625" style="23" customWidth="1"/>
    <col min="14856" max="14856" width="11.7109375" style="23" bestFit="1" customWidth="1"/>
    <col min="14857" max="15104" width="11.42578125" style="23"/>
    <col min="15105" max="15105" width="26.140625" style="23" customWidth="1"/>
    <col min="15106" max="15106" width="11.7109375" style="23" bestFit="1" customWidth="1"/>
    <col min="15107" max="15110" width="11.7109375" style="23" customWidth="1"/>
    <col min="15111" max="15111" width="13.28515625" style="23" customWidth="1"/>
    <col min="15112" max="15112" width="11.7109375" style="23" bestFit="1" customWidth="1"/>
    <col min="15113" max="15360" width="11.42578125" style="23"/>
    <col min="15361" max="15361" width="26.140625" style="23" customWidth="1"/>
    <col min="15362" max="15362" width="11.7109375" style="23" bestFit="1" customWidth="1"/>
    <col min="15363" max="15366" width="11.7109375" style="23" customWidth="1"/>
    <col min="15367" max="15367" width="13.28515625" style="23" customWidth="1"/>
    <col min="15368" max="15368" width="11.7109375" style="23" bestFit="1" customWidth="1"/>
    <col min="15369" max="15616" width="11.42578125" style="23"/>
    <col min="15617" max="15617" width="26.140625" style="23" customWidth="1"/>
    <col min="15618" max="15618" width="11.7109375" style="23" bestFit="1" customWidth="1"/>
    <col min="15619" max="15622" width="11.7109375" style="23" customWidth="1"/>
    <col min="15623" max="15623" width="13.28515625" style="23" customWidth="1"/>
    <col min="15624" max="15624" width="11.7109375" style="23" bestFit="1" customWidth="1"/>
    <col min="15625" max="15872" width="11.42578125" style="23"/>
    <col min="15873" max="15873" width="26.140625" style="23" customWidth="1"/>
    <col min="15874" max="15874" width="11.7109375" style="23" bestFit="1" customWidth="1"/>
    <col min="15875" max="15878" width="11.7109375" style="23" customWidth="1"/>
    <col min="15879" max="15879" width="13.28515625" style="23" customWidth="1"/>
    <col min="15880" max="15880" width="11.7109375" style="23" bestFit="1" customWidth="1"/>
    <col min="15881" max="16128" width="11.42578125" style="23"/>
    <col min="16129" max="16129" width="26.140625" style="23" customWidth="1"/>
    <col min="16130" max="16130" width="11.7109375" style="23" bestFit="1" customWidth="1"/>
    <col min="16131" max="16134" width="11.7109375" style="23" customWidth="1"/>
    <col min="16135" max="16135" width="13.28515625" style="23" customWidth="1"/>
    <col min="16136" max="16136" width="11.7109375" style="23" bestFit="1" customWidth="1"/>
    <col min="16137" max="16384" width="11.42578125" style="23"/>
  </cols>
  <sheetData>
    <row r="1" spans="1:8" s="67" customFormat="1" ht="10.15" customHeight="1">
      <c r="A1" s="426" t="s">
        <v>121</v>
      </c>
      <c r="B1" s="427"/>
      <c r="C1" s="427"/>
      <c r="D1" s="427"/>
      <c r="E1" s="427"/>
      <c r="F1" s="427"/>
      <c r="G1" s="428"/>
    </row>
    <row r="2" spans="1:8" s="242" customFormat="1" ht="22.15" customHeight="1">
      <c r="A2" s="421" t="s">
        <v>168</v>
      </c>
      <c r="B2" s="429"/>
      <c r="C2" s="429"/>
      <c r="D2" s="429"/>
      <c r="E2" s="429"/>
      <c r="F2" s="429"/>
      <c r="G2" s="430"/>
    </row>
    <row r="3" spans="1:8" ht="13.15" customHeight="1" thickBot="1">
      <c r="A3" s="304" t="s">
        <v>5</v>
      </c>
      <c r="B3" s="321"/>
      <c r="C3" s="321"/>
      <c r="D3" s="321"/>
      <c r="E3" s="321"/>
      <c r="F3" s="321"/>
      <c r="G3" s="301"/>
    </row>
    <row r="4" spans="1:8" s="102" customFormat="1" ht="45" customHeight="1" thickTop="1">
      <c r="A4" s="101" t="s">
        <v>51</v>
      </c>
      <c r="B4" s="101" t="s">
        <v>122</v>
      </c>
      <c r="C4" s="101" t="s">
        <v>123</v>
      </c>
      <c r="D4" s="101" t="s">
        <v>124</v>
      </c>
      <c r="E4" s="101" t="s">
        <v>125</v>
      </c>
      <c r="F4" s="101" t="s">
        <v>126</v>
      </c>
      <c r="G4" s="687" t="s">
        <v>7</v>
      </c>
    </row>
    <row r="5" spans="1:8" s="103" customFormat="1" ht="12.75" customHeight="1">
      <c r="A5" s="156" t="s">
        <v>8</v>
      </c>
      <c r="B5" s="789">
        <v>1280.0800000000002</v>
      </c>
      <c r="C5" s="789">
        <v>578002.53</v>
      </c>
      <c r="D5" s="789">
        <v>16841.11</v>
      </c>
      <c r="E5" s="789">
        <v>238836.43</v>
      </c>
      <c r="F5" s="789">
        <v>4772.1000000000004</v>
      </c>
      <c r="G5" s="78">
        <v>839732.24999999988</v>
      </c>
      <c r="H5" s="187"/>
    </row>
    <row r="6" spans="1:8" s="103" customFormat="1" ht="12.75" customHeight="1">
      <c r="A6" s="156" t="s">
        <v>9</v>
      </c>
      <c r="B6" s="789">
        <v>1454.34</v>
      </c>
      <c r="C6" s="789">
        <v>261358.97999999998</v>
      </c>
      <c r="D6" s="789">
        <v>9278.3000000000011</v>
      </c>
      <c r="E6" s="789">
        <v>44839.080000000009</v>
      </c>
      <c r="F6" s="789">
        <v>2120.7999999999997</v>
      </c>
      <c r="G6" s="78">
        <v>319051.5</v>
      </c>
      <c r="H6" s="187"/>
    </row>
    <row r="7" spans="1:8" s="103" customFormat="1" ht="12.75" customHeight="1">
      <c r="A7" s="156" t="s">
        <v>10</v>
      </c>
      <c r="B7" s="789">
        <v>1618.22</v>
      </c>
      <c r="C7" s="789">
        <v>716186.97</v>
      </c>
      <c r="D7" s="789">
        <v>43236.759999999995</v>
      </c>
      <c r="E7" s="789">
        <v>129330.93000000001</v>
      </c>
      <c r="F7" s="789">
        <v>6972.92</v>
      </c>
      <c r="G7" s="78">
        <v>897345.8</v>
      </c>
      <c r="H7" s="187"/>
    </row>
    <row r="8" spans="1:8" s="103" customFormat="1" ht="12.75" customHeight="1">
      <c r="A8" s="156" t="s">
        <v>11</v>
      </c>
      <c r="B8" s="789">
        <v>210.37</v>
      </c>
      <c r="C8" s="789">
        <v>97471.69</v>
      </c>
      <c r="D8" s="789">
        <v>2887.6399999999994</v>
      </c>
      <c r="E8" s="789">
        <v>44724.130000000005</v>
      </c>
      <c r="F8" s="789">
        <v>827.49</v>
      </c>
      <c r="G8" s="78">
        <v>146121.32</v>
      </c>
      <c r="H8" s="187"/>
    </row>
    <row r="9" spans="1:8" s="103" customFormat="1" ht="12.75" customHeight="1">
      <c r="A9" s="156" t="s">
        <v>12</v>
      </c>
      <c r="B9" s="789">
        <v>119.21000000000001</v>
      </c>
      <c r="C9" s="789">
        <v>53196.540000000008</v>
      </c>
      <c r="D9" s="789">
        <v>4066.7599999999993</v>
      </c>
      <c r="E9" s="789">
        <v>10219.470000000001</v>
      </c>
      <c r="F9" s="789">
        <v>482.32</v>
      </c>
      <c r="G9" s="78">
        <v>68084.300000000017</v>
      </c>
      <c r="H9" s="187"/>
    </row>
    <row r="10" spans="1:8" s="103" customFormat="1" ht="12.75" customHeight="1">
      <c r="A10" s="156" t="s">
        <v>13</v>
      </c>
      <c r="B10" s="789">
        <v>3594.46</v>
      </c>
      <c r="C10" s="789">
        <v>28062.469999999994</v>
      </c>
      <c r="D10" s="789">
        <v>3202.3100000000004</v>
      </c>
      <c r="E10" s="789">
        <v>2350.3399999999997</v>
      </c>
      <c r="F10" s="789">
        <v>229.88</v>
      </c>
      <c r="G10" s="78">
        <v>37439.459999999985</v>
      </c>
      <c r="H10" s="187"/>
    </row>
    <row r="11" spans="1:8" s="103" customFormat="1" ht="12.75" customHeight="1">
      <c r="A11" s="156" t="s">
        <v>14</v>
      </c>
      <c r="B11" s="789">
        <v>186.7</v>
      </c>
      <c r="C11" s="789">
        <v>119117.65</v>
      </c>
      <c r="D11" s="789">
        <v>7482.96</v>
      </c>
      <c r="E11" s="789">
        <v>14071.77</v>
      </c>
      <c r="F11" s="789">
        <v>1111.27</v>
      </c>
      <c r="G11" s="78">
        <v>141970.34999999998</v>
      </c>
      <c r="H11" s="187"/>
    </row>
    <row r="12" spans="1:8" s="103" customFormat="1" ht="12.75" customHeight="1">
      <c r="A12" s="156" t="s">
        <v>15</v>
      </c>
      <c r="B12" s="789">
        <v>944.41000000000008</v>
      </c>
      <c r="C12" s="789">
        <v>316893.74</v>
      </c>
      <c r="D12" s="789">
        <v>30960.76</v>
      </c>
      <c r="E12" s="789">
        <v>36568.89</v>
      </c>
      <c r="F12" s="789">
        <v>3285.23</v>
      </c>
      <c r="G12" s="78">
        <v>388653.02999999997</v>
      </c>
      <c r="H12" s="187"/>
    </row>
    <row r="13" spans="1:8" s="103" customFormat="1" ht="12.75" customHeight="1">
      <c r="A13" s="156" t="s">
        <v>16</v>
      </c>
      <c r="B13" s="789">
        <v>1270.5999999999999</v>
      </c>
      <c r="C13" s="789">
        <v>103086.60999999997</v>
      </c>
      <c r="D13" s="789">
        <v>8244.2300000000014</v>
      </c>
      <c r="E13" s="789">
        <v>23406.829999999998</v>
      </c>
      <c r="F13" s="789">
        <v>31134.82</v>
      </c>
      <c r="G13" s="78">
        <v>167143.08999999997</v>
      </c>
      <c r="H13" s="187"/>
    </row>
    <row r="14" spans="1:8" s="103" customFormat="1" ht="12.75" customHeight="1">
      <c r="A14" s="156" t="s">
        <v>52</v>
      </c>
      <c r="B14" s="789">
        <v>608.4</v>
      </c>
      <c r="C14" s="789">
        <v>168916.47</v>
      </c>
      <c r="D14" s="789">
        <v>9299.08</v>
      </c>
      <c r="E14" s="789">
        <v>35777.210000000006</v>
      </c>
      <c r="F14" s="789">
        <v>1736.29</v>
      </c>
      <c r="G14" s="78">
        <v>216337.44999999998</v>
      </c>
      <c r="H14" s="187"/>
    </row>
    <row r="15" spans="1:8" s="103" customFormat="1" ht="12.75" customHeight="1">
      <c r="A15" s="156" t="s">
        <v>18</v>
      </c>
      <c r="B15" s="789">
        <v>418.91</v>
      </c>
      <c r="C15" s="789">
        <v>167938.07000000004</v>
      </c>
      <c r="D15" s="789">
        <v>8471.09</v>
      </c>
      <c r="E15" s="789">
        <v>141479.6</v>
      </c>
      <c r="F15" s="789">
        <v>1671.9699999999998</v>
      </c>
      <c r="G15" s="78">
        <v>319979.64</v>
      </c>
      <c r="H15" s="187"/>
    </row>
    <row r="16" spans="1:8" s="103" customFormat="1" ht="12.75" customHeight="1">
      <c r="A16" s="156" t="s">
        <v>19</v>
      </c>
      <c r="B16" s="789">
        <v>0</v>
      </c>
      <c r="C16" s="789">
        <v>123289.51999999999</v>
      </c>
      <c r="D16" s="789">
        <v>5650.7799999999988</v>
      </c>
      <c r="E16" s="789">
        <v>17837.27</v>
      </c>
      <c r="F16" s="789">
        <v>1318.27</v>
      </c>
      <c r="G16" s="78">
        <v>148095.83999999997</v>
      </c>
      <c r="H16" s="187"/>
    </row>
    <row r="17" spans="1:8" s="103" customFormat="1" ht="12.75" customHeight="1">
      <c r="A17" s="156" t="s">
        <v>20</v>
      </c>
      <c r="B17" s="789">
        <v>0</v>
      </c>
      <c r="C17" s="789">
        <v>72597.989999999991</v>
      </c>
      <c r="D17" s="789">
        <v>6760.5199999999995</v>
      </c>
      <c r="E17" s="789">
        <v>5084.8899999999994</v>
      </c>
      <c r="F17" s="789">
        <v>750.39</v>
      </c>
      <c r="G17" s="78">
        <v>85193.79</v>
      </c>
      <c r="H17" s="187"/>
    </row>
    <row r="18" spans="1:8" s="103" customFormat="1" ht="12.75" customHeight="1">
      <c r="A18" s="156" t="s">
        <v>21</v>
      </c>
      <c r="B18" s="789">
        <v>1908.4</v>
      </c>
      <c r="C18" s="789">
        <v>462541.88</v>
      </c>
      <c r="D18" s="789">
        <v>31251.24</v>
      </c>
      <c r="E18" s="789">
        <v>206176.91</v>
      </c>
      <c r="F18" s="789">
        <v>3985.0499999999997</v>
      </c>
      <c r="G18" s="78">
        <v>705863.4800000001</v>
      </c>
      <c r="H18" s="187"/>
    </row>
    <row r="19" spans="1:8" s="103" customFormat="1" ht="12.75" customHeight="1">
      <c r="A19" s="614" t="s">
        <v>22</v>
      </c>
      <c r="B19" s="789">
        <v>1404.66</v>
      </c>
      <c r="C19" s="789">
        <v>250529.37</v>
      </c>
      <c r="D19" s="789">
        <v>16427.800000000003</v>
      </c>
      <c r="E19" s="789">
        <v>35992.499999999993</v>
      </c>
      <c r="F19" s="789">
        <v>2228.1</v>
      </c>
      <c r="G19" s="78">
        <v>306582.43</v>
      </c>
      <c r="H19" s="187"/>
    </row>
    <row r="20" spans="1:8" s="165" customFormat="1" ht="21" customHeight="1" thickBot="1">
      <c r="A20" s="618" t="s">
        <v>7</v>
      </c>
      <c r="B20" s="791">
        <v>15018.76</v>
      </c>
      <c r="C20" s="791">
        <v>3519190.4799999995</v>
      </c>
      <c r="D20" s="791">
        <v>204061.33999999997</v>
      </c>
      <c r="E20" s="791">
        <v>986696.25000000012</v>
      </c>
      <c r="F20" s="791">
        <v>62626.9</v>
      </c>
      <c r="G20" s="790">
        <v>4787593.7299999995</v>
      </c>
      <c r="H20" s="187"/>
    </row>
    <row r="21" spans="1:8" s="103" customFormat="1" ht="11.65" customHeight="1" thickTop="1">
      <c r="A21" s="323" t="s">
        <v>127</v>
      </c>
      <c r="B21" s="324"/>
      <c r="C21" s="322"/>
      <c r="D21" s="322"/>
      <c r="E21" s="324"/>
      <c r="F21" s="322"/>
      <c r="G21" s="325"/>
      <c r="H21" s="233"/>
    </row>
    <row r="22" spans="1:8" s="103" customFormat="1" ht="11.65" customHeight="1">
      <c r="A22" s="323" t="s">
        <v>128</v>
      </c>
      <c r="B22" s="324"/>
      <c r="C22" s="322"/>
      <c r="D22" s="322"/>
      <c r="E22" s="324"/>
      <c r="F22" s="322"/>
      <c r="G22" s="326"/>
      <c r="H22" s="233"/>
    </row>
    <row r="23" spans="1:8" s="103" customFormat="1" ht="11.65" customHeight="1">
      <c r="A23" s="323" t="s">
        <v>129</v>
      </c>
      <c r="B23" s="324"/>
      <c r="C23" s="322"/>
      <c r="D23" s="322"/>
      <c r="E23" s="324"/>
      <c r="F23" s="322"/>
      <c r="G23" s="325"/>
      <c r="H23" s="233"/>
    </row>
    <row r="24" spans="1:8" s="103" customFormat="1" ht="11.65" customHeight="1">
      <c r="A24" s="323" t="s">
        <v>130</v>
      </c>
      <c r="B24" s="324"/>
      <c r="C24" s="322"/>
      <c r="D24" s="322"/>
      <c r="E24" s="322"/>
      <c r="F24" s="322"/>
      <c r="G24" s="327"/>
      <c r="H24" s="233"/>
    </row>
    <row r="25" spans="1:8" s="103" customFormat="1" ht="11.65" customHeight="1">
      <c r="A25" s="328" t="s">
        <v>131</v>
      </c>
      <c r="B25" s="329"/>
      <c r="C25" s="330"/>
      <c r="D25" s="330"/>
      <c r="E25" s="330"/>
      <c r="F25" s="330"/>
      <c r="G25" s="331"/>
      <c r="H25" s="233"/>
    </row>
    <row r="26" spans="1:8" s="67" customFormat="1" ht="16.149999999999999" customHeight="1">
      <c r="A26" s="817" t="s">
        <v>85</v>
      </c>
      <c r="B26" s="818"/>
      <c r="C26" s="818"/>
      <c r="D26" s="819"/>
      <c r="E26" s="819"/>
      <c r="F26" s="819"/>
      <c r="G26" s="820"/>
    </row>
    <row r="27" spans="1:8" s="67" customFormat="1">
      <c r="C27" s="233"/>
      <c r="D27" s="233"/>
      <c r="E27" s="233"/>
      <c r="F27" s="233"/>
    </row>
    <row r="28" spans="1:8" s="67" customFormat="1"/>
    <row r="29" spans="1:8" s="67" customFormat="1"/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P63"/>
  <sheetViews>
    <sheetView showGridLines="0" zoomScaleNormal="100" zoomScaleSheetLayoutView="90" workbookViewId="0">
      <selection activeCell="E15" sqref="E15"/>
    </sheetView>
  </sheetViews>
  <sheetFormatPr baseColWidth="10" defaultColWidth="11.5703125" defaultRowHeight="12.75"/>
  <cols>
    <col min="1" max="1" width="22.140625" customWidth="1"/>
    <col min="2" max="2" width="15" customWidth="1"/>
    <col min="3" max="6" width="13.7109375" customWidth="1"/>
    <col min="7" max="7" width="12.7109375" customWidth="1"/>
    <col min="8" max="9" width="13.7109375" customWidth="1"/>
    <col min="10" max="10" width="12.5703125" customWidth="1"/>
    <col min="11" max="11" width="13.140625" customWidth="1"/>
    <col min="12" max="12" width="13.85546875" customWidth="1"/>
    <col min="13" max="13" width="13" customWidth="1"/>
    <col min="14" max="14" width="14.140625" customWidth="1"/>
    <col min="15" max="15" width="13.85546875" customWidth="1"/>
    <col min="16" max="16" width="12.7109375" customWidth="1"/>
    <col min="17" max="17" width="12.85546875" customWidth="1"/>
    <col min="18" max="18" width="13.85546875" customWidth="1"/>
    <col min="19" max="19" width="12.7109375" customWidth="1"/>
    <col min="20" max="20" width="12.5703125" customWidth="1"/>
    <col min="21" max="21" width="13.42578125" customWidth="1"/>
    <col min="22" max="22" width="12.5703125" customWidth="1"/>
    <col min="23" max="23" width="13.85546875" customWidth="1"/>
    <col min="24" max="25" width="12.5703125" customWidth="1"/>
    <col min="26" max="26" width="12.42578125" customWidth="1"/>
    <col min="27" max="27" width="14.7109375" customWidth="1"/>
    <col min="28" max="28" width="13.42578125" customWidth="1"/>
    <col min="29" max="29" width="13" customWidth="1"/>
    <col min="30" max="30" width="13.42578125" customWidth="1"/>
    <col min="31" max="31" width="13" customWidth="1"/>
    <col min="32" max="32" width="14.28515625" customWidth="1"/>
    <col min="33" max="33" width="12.140625" customWidth="1"/>
    <col min="34" max="34" width="11.7109375" customWidth="1"/>
    <col min="35" max="35" width="12.85546875" customWidth="1"/>
    <col min="36" max="36" width="13.42578125" customWidth="1"/>
    <col min="37" max="38" width="12.5703125" customWidth="1"/>
    <col min="39" max="40" width="12.42578125" customWidth="1"/>
    <col min="41" max="41" width="13" customWidth="1"/>
    <col min="42" max="42" width="13.28515625" customWidth="1"/>
    <col min="43" max="43" width="14.42578125" customWidth="1"/>
    <col min="44" max="44" width="13.140625" customWidth="1"/>
    <col min="45" max="49" width="11.42578125" customWidth="1"/>
  </cols>
  <sheetData>
    <row r="1" spans="1:68" s="890" customFormat="1" ht="20.25" customHeight="1">
      <c r="A1" s="928" t="s">
        <v>121</v>
      </c>
      <c r="B1" s="928"/>
      <c r="C1" s="928"/>
      <c r="D1" s="928"/>
      <c r="E1" s="928"/>
      <c r="F1" s="928"/>
      <c r="G1" s="928"/>
      <c r="H1" s="928"/>
      <c r="I1" s="929"/>
      <c r="J1" s="930"/>
      <c r="K1" s="930"/>
      <c r="L1" s="930"/>
      <c r="M1" s="930"/>
      <c r="N1" s="930"/>
      <c r="O1" s="930"/>
      <c r="P1" s="930"/>
      <c r="Q1" s="930"/>
      <c r="R1" s="930"/>
      <c r="S1" s="931"/>
      <c r="T1" s="931"/>
      <c r="U1" s="931"/>
      <c r="V1" s="931"/>
      <c r="W1" s="931"/>
      <c r="X1" s="931"/>
      <c r="Y1" s="931"/>
      <c r="Z1" s="931"/>
      <c r="AA1" s="931"/>
      <c r="AB1" s="930"/>
      <c r="AC1" s="930"/>
      <c r="AD1" s="930"/>
      <c r="AE1" s="930"/>
      <c r="AF1" s="930"/>
      <c r="AG1" s="930"/>
      <c r="AH1" s="930"/>
      <c r="AI1" s="930"/>
      <c r="AJ1" s="930"/>
      <c r="AK1" s="930"/>
      <c r="AL1" s="930"/>
      <c r="AM1" s="930"/>
      <c r="AN1" s="930"/>
      <c r="AO1" s="930"/>
      <c r="AP1" s="930"/>
      <c r="AQ1" s="930"/>
      <c r="AR1" s="1031"/>
      <c r="AS1" s="891"/>
      <c r="AT1" s="891"/>
      <c r="AU1" s="891"/>
      <c r="AV1" s="891"/>
      <c r="AW1" s="891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</row>
    <row r="2" spans="1:68" s="890" customFormat="1">
      <c r="A2" s="1015" t="s">
        <v>555</v>
      </c>
      <c r="B2" s="932"/>
      <c r="C2" s="932"/>
      <c r="D2" s="932"/>
      <c r="E2" s="932"/>
      <c r="F2" s="932"/>
      <c r="G2" s="932"/>
      <c r="H2" s="932"/>
      <c r="I2" s="929"/>
      <c r="J2" s="932"/>
      <c r="K2" s="932"/>
      <c r="L2" s="932"/>
      <c r="M2" s="932"/>
      <c r="N2" s="932"/>
      <c r="O2" s="932"/>
      <c r="P2" s="932"/>
      <c r="Q2" s="932"/>
      <c r="R2" s="932"/>
      <c r="S2" s="932"/>
      <c r="T2" s="932"/>
      <c r="U2" s="932"/>
      <c r="V2" s="932"/>
      <c r="W2" s="932"/>
      <c r="X2" s="932"/>
      <c r="Y2" s="932"/>
      <c r="Z2" s="932"/>
      <c r="AA2" s="932"/>
      <c r="AB2" s="932"/>
      <c r="AC2" s="932"/>
      <c r="AD2" s="932"/>
      <c r="AE2" s="932"/>
      <c r="AF2" s="932"/>
      <c r="AG2" s="932"/>
      <c r="AH2" s="932"/>
      <c r="AI2" s="932"/>
      <c r="AJ2" s="932"/>
      <c r="AK2" s="932"/>
      <c r="AL2" s="932"/>
      <c r="AM2" s="932"/>
      <c r="AN2" s="932"/>
      <c r="AO2" s="932"/>
      <c r="AP2" s="932"/>
      <c r="AQ2" s="932"/>
      <c r="AR2" s="1032"/>
      <c r="AS2" s="892"/>
      <c r="AT2" s="892"/>
      <c r="AU2" s="892"/>
      <c r="AV2" s="892"/>
      <c r="AW2" s="892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</row>
    <row r="3" spans="1:68" ht="13.5" thickBot="1">
      <c r="A3" s="304" t="s">
        <v>5</v>
      </c>
      <c r="B3" s="887"/>
      <c r="C3" s="887"/>
      <c r="D3" s="887"/>
      <c r="E3" s="887"/>
      <c r="F3" s="887"/>
      <c r="G3" s="887"/>
      <c r="H3" s="887"/>
      <c r="I3" s="82"/>
      <c r="J3" s="887"/>
      <c r="K3" s="933"/>
      <c r="L3" s="933"/>
      <c r="M3" s="887"/>
      <c r="N3" s="933"/>
      <c r="O3" s="82"/>
      <c r="P3" s="934"/>
      <c r="Q3" s="933"/>
      <c r="R3" s="82"/>
      <c r="S3" s="935"/>
      <c r="T3" s="935"/>
      <c r="U3" s="935"/>
      <c r="V3" s="935"/>
      <c r="W3" s="82"/>
      <c r="X3" s="936"/>
      <c r="Y3" s="936"/>
      <c r="Z3" s="937"/>
      <c r="AA3" s="82"/>
      <c r="AB3" s="933"/>
      <c r="AC3" s="938"/>
      <c r="AD3" s="938"/>
      <c r="AE3" s="938"/>
      <c r="AF3" s="938"/>
      <c r="AG3" s="938"/>
      <c r="AH3" s="82"/>
      <c r="AI3" s="938"/>
      <c r="AJ3" s="938"/>
      <c r="AK3" s="938"/>
      <c r="AL3" s="933"/>
      <c r="AM3" s="933"/>
      <c r="AN3" s="82"/>
      <c r="AO3" s="939"/>
      <c r="AP3" s="887"/>
      <c r="AQ3" s="887"/>
      <c r="AR3" s="301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</row>
    <row r="4" spans="1:68" s="23" customFormat="1" ht="36.75" customHeight="1" thickTop="1">
      <c r="A4" s="608" t="s">
        <v>275</v>
      </c>
      <c r="B4" s="1016" t="s">
        <v>435</v>
      </c>
      <c r="C4" s="1019" t="s">
        <v>350</v>
      </c>
      <c r="D4" s="1022" t="s">
        <v>351</v>
      </c>
      <c r="E4" s="612" t="s">
        <v>352</v>
      </c>
      <c r="F4" s="612" t="s">
        <v>353</v>
      </c>
      <c r="G4" s="612" t="s">
        <v>354</v>
      </c>
      <c r="H4" s="612" t="s">
        <v>355</v>
      </c>
      <c r="I4" s="1016" t="s">
        <v>356</v>
      </c>
      <c r="J4" s="1022" t="s">
        <v>357</v>
      </c>
      <c r="K4" s="612" t="s">
        <v>556</v>
      </c>
      <c r="L4" s="1016" t="s">
        <v>358</v>
      </c>
      <c r="M4" s="1022" t="s">
        <v>359</v>
      </c>
      <c r="N4" s="612" t="s">
        <v>360</v>
      </c>
      <c r="O4" s="1016" t="s">
        <v>361</v>
      </c>
      <c r="P4" s="1022" t="s">
        <v>362</v>
      </c>
      <c r="Q4" s="612" t="s">
        <v>363</v>
      </c>
      <c r="R4" s="1016" t="s">
        <v>364</v>
      </c>
      <c r="S4" s="1022" t="s">
        <v>365</v>
      </c>
      <c r="T4" s="612" t="s">
        <v>557</v>
      </c>
      <c r="U4" s="612" t="s">
        <v>558</v>
      </c>
      <c r="V4" s="612" t="s">
        <v>474</v>
      </c>
      <c r="W4" s="1016" t="s">
        <v>366</v>
      </c>
      <c r="X4" s="1022" t="s">
        <v>368</v>
      </c>
      <c r="Y4" s="612" t="s">
        <v>369</v>
      </c>
      <c r="Z4" s="612" t="s">
        <v>475</v>
      </c>
      <c r="AA4" s="1016" t="s">
        <v>370</v>
      </c>
      <c r="AB4" s="1019" t="s">
        <v>371</v>
      </c>
      <c r="AC4" s="1022" t="s">
        <v>372</v>
      </c>
      <c r="AD4" s="612" t="s">
        <v>373</v>
      </c>
      <c r="AE4" s="612" t="s">
        <v>374</v>
      </c>
      <c r="AF4" s="612" t="s">
        <v>559</v>
      </c>
      <c r="AG4" s="612" t="s">
        <v>367</v>
      </c>
      <c r="AH4" s="1016" t="s">
        <v>375</v>
      </c>
      <c r="AI4" s="1022" t="s">
        <v>376</v>
      </c>
      <c r="AJ4" s="612" t="s">
        <v>377</v>
      </c>
      <c r="AK4" s="612" t="s">
        <v>560</v>
      </c>
      <c r="AL4" s="612" t="s">
        <v>561</v>
      </c>
      <c r="AM4" s="612" t="s">
        <v>476</v>
      </c>
      <c r="AN4" s="1016" t="s">
        <v>378</v>
      </c>
      <c r="AO4" s="1019" t="s">
        <v>379</v>
      </c>
      <c r="AP4" s="1019" t="s">
        <v>380</v>
      </c>
      <c r="AQ4" s="1019" t="s">
        <v>554</v>
      </c>
      <c r="AR4" s="1016" t="s">
        <v>7</v>
      </c>
      <c r="AS4" s="895"/>
      <c r="AT4" s="895"/>
      <c r="AU4" s="895"/>
      <c r="AV4" s="895"/>
      <c r="AW4" s="895"/>
      <c r="AX4" s="893"/>
      <c r="AY4" s="893"/>
      <c r="AZ4" s="893"/>
      <c r="BA4" s="893"/>
      <c r="BB4" s="893"/>
      <c r="BC4" s="893"/>
      <c r="BD4" s="893"/>
      <c r="BE4" s="893"/>
      <c r="BF4" s="893"/>
      <c r="BG4" s="893"/>
      <c r="BH4" s="893"/>
      <c r="BI4" s="893"/>
      <c r="BJ4" s="893"/>
      <c r="BK4" s="893"/>
      <c r="BL4" s="893"/>
      <c r="BM4" s="893"/>
      <c r="BN4" s="893"/>
      <c r="BO4" s="893"/>
      <c r="BP4" s="893"/>
    </row>
    <row r="5" spans="1:68" s="67" customFormat="1" ht="12.75" customHeight="1">
      <c r="A5" s="896" t="s">
        <v>8</v>
      </c>
      <c r="B5" s="1017">
        <v>1280.0800000000002</v>
      </c>
      <c r="C5" s="1020">
        <v>58013.02</v>
      </c>
      <c r="D5" s="1023">
        <v>2626.72</v>
      </c>
      <c r="E5" s="1024">
        <v>9661.16</v>
      </c>
      <c r="F5" s="1024">
        <v>181326.69</v>
      </c>
      <c r="G5" s="1024">
        <v>0</v>
      </c>
      <c r="H5" s="1024">
        <v>693.65</v>
      </c>
      <c r="I5" s="1025">
        <v>194308.22</v>
      </c>
      <c r="J5" s="1023">
        <v>270968.49000000005</v>
      </c>
      <c r="K5" s="1024">
        <v>3779.2</v>
      </c>
      <c r="L5" s="1025">
        <v>274747.69000000006</v>
      </c>
      <c r="M5" s="1023">
        <v>50254.1</v>
      </c>
      <c r="N5" s="1024">
        <v>651.4</v>
      </c>
      <c r="O5" s="1025">
        <v>50905.5</v>
      </c>
      <c r="P5" s="1023">
        <v>3496.04</v>
      </c>
      <c r="Q5" s="1024">
        <v>963.30000000000007</v>
      </c>
      <c r="R5" s="1025">
        <v>4459.34</v>
      </c>
      <c r="S5" s="1023">
        <v>4604.76</v>
      </c>
      <c r="T5" s="1024">
        <v>0</v>
      </c>
      <c r="U5" s="1024">
        <v>2745.26</v>
      </c>
      <c r="V5" s="1024">
        <v>258.42</v>
      </c>
      <c r="W5" s="1025">
        <v>7608.4400000000005</v>
      </c>
      <c r="X5" s="1023">
        <v>786.33999999999992</v>
      </c>
      <c r="Y5" s="1024">
        <v>10891.03</v>
      </c>
      <c r="Z5" s="1024">
        <v>1471.1899999999998</v>
      </c>
      <c r="AA5" s="1025">
        <v>13148.560000000001</v>
      </c>
      <c r="AB5" s="1027">
        <v>98632.97</v>
      </c>
      <c r="AC5" s="1028">
        <v>0</v>
      </c>
      <c r="AD5" s="1029">
        <v>0</v>
      </c>
      <c r="AE5" s="1029">
        <v>0</v>
      </c>
      <c r="AF5" s="1029">
        <v>0</v>
      </c>
      <c r="AG5" s="1029">
        <v>112.98</v>
      </c>
      <c r="AH5" s="1030">
        <v>112.98</v>
      </c>
      <c r="AI5" s="1023">
        <v>71852.22</v>
      </c>
      <c r="AJ5" s="1024">
        <v>47207.069999999992</v>
      </c>
      <c r="AK5" s="1024">
        <v>3944.6700000000005</v>
      </c>
      <c r="AL5" s="1024">
        <v>1292.07</v>
      </c>
      <c r="AM5" s="1024">
        <v>2505.8900000000003</v>
      </c>
      <c r="AN5" s="1025">
        <v>126801.92</v>
      </c>
      <c r="AO5" s="1020">
        <v>4772.1000000000004</v>
      </c>
      <c r="AP5" s="1020">
        <v>0</v>
      </c>
      <c r="AQ5" s="1020">
        <v>4941.43</v>
      </c>
      <c r="AR5" s="1025">
        <v>839732.25</v>
      </c>
      <c r="AS5" s="897"/>
      <c r="AT5" s="897"/>
      <c r="AU5" s="897"/>
      <c r="AV5" s="897"/>
      <c r="AW5" s="897"/>
      <c r="AX5" s="898"/>
      <c r="AY5" s="898"/>
      <c r="AZ5" s="898"/>
      <c r="BA5" s="898"/>
      <c r="BB5" s="898"/>
      <c r="BC5" s="898"/>
      <c r="BD5" s="898"/>
      <c r="BE5" s="898"/>
      <c r="BF5" s="898"/>
      <c r="BG5" s="898"/>
      <c r="BH5" s="898"/>
      <c r="BI5" s="898"/>
      <c r="BJ5" s="898"/>
      <c r="BK5" s="898"/>
      <c r="BL5" s="898"/>
      <c r="BM5" s="898"/>
      <c r="BN5" s="898"/>
      <c r="BO5" s="898"/>
      <c r="BP5" s="898"/>
    </row>
    <row r="6" spans="1:68" s="67" customFormat="1" ht="12.75" customHeight="1">
      <c r="A6" s="75" t="s">
        <v>9</v>
      </c>
      <c r="B6" s="1017">
        <v>512.54999999999995</v>
      </c>
      <c r="C6" s="1020">
        <v>18419.330000000002</v>
      </c>
      <c r="D6" s="1023">
        <v>1057.71</v>
      </c>
      <c r="E6" s="1024">
        <v>5923.66</v>
      </c>
      <c r="F6" s="1024">
        <v>85992.639999999999</v>
      </c>
      <c r="G6" s="1024">
        <v>0</v>
      </c>
      <c r="H6" s="1024">
        <v>326.78999999999996</v>
      </c>
      <c r="I6" s="1025">
        <v>93300.799999999988</v>
      </c>
      <c r="J6" s="1023">
        <v>135390.02000000002</v>
      </c>
      <c r="K6" s="1024">
        <v>1879.17</v>
      </c>
      <c r="L6" s="1025">
        <v>137269.19000000003</v>
      </c>
      <c r="M6" s="1023">
        <v>12369.66</v>
      </c>
      <c r="N6" s="1024">
        <v>0</v>
      </c>
      <c r="O6" s="1025">
        <v>12369.66</v>
      </c>
      <c r="P6" s="1023">
        <v>1238.56</v>
      </c>
      <c r="Q6" s="1024">
        <v>743.84</v>
      </c>
      <c r="R6" s="1025">
        <v>1982.4</v>
      </c>
      <c r="S6" s="1023">
        <v>6367.25</v>
      </c>
      <c r="T6" s="1024">
        <v>0</v>
      </c>
      <c r="U6" s="1024">
        <v>839.65</v>
      </c>
      <c r="V6" s="1024">
        <v>89.000000000000014</v>
      </c>
      <c r="W6" s="1025">
        <v>7295.9</v>
      </c>
      <c r="X6" s="1023">
        <v>1944.64</v>
      </c>
      <c r="Y6" s="1024">
        <v>11287.77</v>
      </c>
      <c r="Z6" s="1024">
        <v>576.08000000000004</v>
      </c>
      <c r="AA6" s="1025">
        <v>13808.49</v>
      </c>
      <c r="AB6" s="1027">
        <v>0</v>
      </c>
      <c r="AC6" s="1028">
        <v>4</v>
      </c>
      <c r="AD6" s="1029">
        <v>0</v>
      </c>
      <c r="AE6" s="1029">
        <v>0</v>
      </c>
      <c r="AF6" s="1029">
        <v>1942.32</v>
      </c>
      <c r="AG6" s="1029">
        <v>0</v>
      </c>
      <c r="AH6" s="1030">
        <v>1946.32</v>
      </c>
      <c r="AI6" s="1023">
        <v>25746.399999999998</v>
      </c>
      <c r="AJ6" s="1024">
        <v>510.83000000000004</v>
      </c>
      <c r="AK6" s="1024">
        <v>945.82</v>
      </c>
      <c r="AL6" s="1024">
        <v>583.21999999999991</v>
      </c>
      <c r="AM6" s="1024">
        <v>280.07</v>
      </c>
      <c r="AN6" s="1025">
        <v>28066.34</v>
      </c>
      <c r="AO6" s="1020">
        <v>2120.7999999999997</v>
      </c>
      <c r="AP6" s="1020">
        <v>0</v>
      </c>
      <c r="AQ6" s="1020">
        <v>1959.7199999999998</v>
      </c>
      <c r="AR6" s="1025">
        <v>319051.5</v>
      </c>
      <c r="AS6" s="897"/>
      <c r="AT6" s="897"/>
      <c r="AU6" s="897"/>
      <c r="AV6" s="897"/>
      <c r="AW6" s="897"/>
      <c r="AX6" s="898"/>
      <c r="AY6" s="898"/>
      <c r="AZ6" s="898"/>
      <c r="BA6" s="898"/>
      <c r="BB6" s="898"/>
      <c r="BC6" s="898"/>
      <c r="BD6" s="898"/>
      <c r="BE6" s="898"/>
      <c r="BF6" s="898"/>
      <c r="BG6" s="898"/>
      <c r="BH6" s="898"/>
      <c r="BI6" s="898"/>
      <c r="BJ6" s="898"/>
      <c r="BK6" s="898"/>
      <c r="BL6" s="898"/>
      <c r="BM6" s="898"/>
      <c r="BN6" s="898"/>
      <c r="BO6" s="898"/>
      <c r="BP6" s="898"/>
    </row>
    <row r="7" spans="1:68" s="67" customFormat="1" ht="12.75" customHeight="1">
      <c r="A7" s="75" t="s">
        <v>10</v>
      </c>
      <c r="B7" s="1017">
        <v>1577.7</v>
      </c>
      <c r="C7" s="1020">
        <v>59053.24</v>
      </c>
      <c r="D7" s="1023">
        <v>3069.84</v>
      </c>
      <c r="E7" s="1024">
        <v>13686.28</v>
      </c>
      <c r="F7" s="1024">
        <v>233756.11</v>
      </c>
      <c r="G7" s="1024">
        <v>32.68</v>
      </c>
      <c r="H7" s="1024">
        <v>743.02</v>
      </c>
      <c r="I7" s="1025">
        <v>251287.92999999996</v>
      </c>
      <c r="J7" s="1023">
        <v>364713.88000000006</v>
      </c>
      <c r="K7" s="1024">
        <v>4905.8599999999997</v>
      </c>
      <c r="L7" s="1025">
        <v>369619.74000000005</v>
      </c>
      <c r="M7" s="1023">
        <v>36226.06</v>
      </c>
      <c r="N7" s="1024">
        <v>0</v>
      </c>
      <c r="O7" s="1025">
        <v>36226.06</v>
      </c>
      <c r="P7" s="1023">
        <v>3888.04</v>
      </c>
      <c r="Q7" s="1024">
        <v>1004.2499999999999</v>
      </c>
      <c r="R7" s="1025">
        <v>4892.29</v>
      </c>
      <c r="S7" s="1023">
        <v>20817.16</v>
      </c>
      <c r="T7" s="1024">
        <v>8217</v>
      </c>
      <c r="U7" s="1024">
        <v>7240.49</v>
      </c>
      <c r="V7" s="1024">
        <v>349.31999999999994</v>
      </c>
      <c r="W7" s="1025">
        <v>36623.97</v>
      </c>
      <c r="X7" s="1023">
        <v>4307.18</v>
      </c>
      <c r="Y7" s="1024">
        <v>20231.099999999999</v>
      </c>
      <c r="Z7" s="1024">
        <v>2109.1000000000004</v>
      </c>
      <c r="AA7" s="1025">
        <v>26647.379999999997</v>
      </c>
      <c r="AB7" s="1027">
        <v>0</v>
      </c>
      <c r="AC7" s="1028">
        <v>0</v>
      </c>
      <c r="AD7" s="1029">
        <v>12554.58</v>
      </c>
      <c r="AE7" s="1029">
        <v>0</v>
      </c>
      <c r="AF7" s="1029">
        <v>0</v>
      </c>
      <c r="AG7" s="1029">
        <v>22.18</v>
      </c>
      <c r="AH7" s="1030">
        <v>12576.76</v>
      </c>
      <c r="AI7" s="1023">
        <v>80887.390000000014</v>
      </c>
      <c r="AJ7" s="1024">
        <v>6349.73</v>
      </c>
      <c r="AK7" s="1024">
        <v>1387.28</v>
      </c>
      <c r="AL7" s="1024">
        <v>1170.26</v>
      </c>
      <c r="AM7" s="1024">
        <v>312.13</v>
      </c>
      <c r="AN7" s="1025">
        <v>90106.790000000008</v>
      </c>
      <c r="AO7" s="1020">
        <v>6972.92</v>
      </c>
      <c r="AP7" s="1020">
        <v>0</v>
      </c>
      <c r="AQ7" s="1020">
        <v>1761.02</v>
      </c>
      <c r="AR7" s="1025">
        <v>897345.79999999993</v>
      </c>
      <c r="AS7" s="897"/>
      <c r="AT7" s="897"/>
      <c r="AU7" s="899"/>
      <c r="AV7" s="899"/>
      <c r="AW7" s="899"/>
      <c r="AX7" s="898"/>
      <c r="AY7" s="898"/>
      <c r="AZ7" s="898"/>
      <c r="BA7" s="898"/>
      <c r="BB7" s="898"/>
      <c r="BC7" s="898"/>
      <c r="BD7" s="898"/>
      <c r="BE7" s="898"/>
      <c r="BF7" s="898"/>
      <c r="BG7" s="898"/>
      <c r="BH7" s="898"/>
      <c r="BI7" s="898"/>
      <c r="BJ7" s="898"/>
      <c r="BK7" s="898"/>
      <c r="BL7" s="898"/>
      <c r="BM7" s="898"/>
      <c r="BN7" s="898"/>
      <c r="BO7" s="898"/>
      <c r="BP7" s="898"/>
    </row>
    <row r="8" spans="1:68" s="67" customFormat="1" ht="12.75" customHeight="1">
      <c r="A8" s="75" t="s">
        <v>11</v>
      </c>
      <c r="B8" s="1017">
        <v>210.37</v>
      </c>
      <c r="C8" s="1020">
        <v>5840.3</v>
      </c>
      <c r="D8" s="1023">
        <v>658.43</v>
      </c>
      <c r="E8" s="1024">
        <v>2535.4499999999998</v>
      </c>
      <c r="F8" s="1024">
        <v>25050.639999999999</v>
      </c>
      <c r="G8" s="1024">
        <v>0</v>
      </c>
      <c r="H8" s="1024">
        <v>234.64000000000001</v>
      </c>
      <c r="I8" s="1025">
        <v>28479.16</v>
      </c>
      <c r="J8" s="1023">
        <v>51293.33</v>
      </c>
      <c r="K8" s="1024">
        <v>704.89</v>
      </c>
      <c r="L8" s="1025">
        <v>51998.22</v>
      </c>
      <c r="M8" s="1023">
        <v>11149.34</v>
      </c>
      <c r="N8" s="1024">
        <v>0</v>
      </c>
      <c r="O8" s="1025">
        <v>11149.34</v>
      </c>
      <c r="P8" s="1023">
        <v>498.90000000000003</v>
      </c>
      <c r="Q8" s="1024">
        <v>111.59</v>
      </c>
      <c r="R8" s="1025">
        <v>610.49</v>
      </c>
      <c r="S8" s="1023">
        <v>1935.64</v>
      </c>
      <c r="T8" s="1024">
        <v>0</v>
      </c>
      <c r="U8" s="1024">
        <v>312.2</v>
      </c>
      <c r="V8" s="1024">
        <v>29.31</v>
      </c>
      <c r="W8" s="1025">
        <v>2277.15</v>
      </c>
      <c r="X8" s="1023">
        <v>555.44000000000005</v>
      </c>
      <c r="Y8" s="1024">
        <v>8137.8</v>
      </c>
      <c r="Z8" s="1024">
        <v>146.93</v>
      </c>
      <c r="AA8" s="1025">
        <v>8840.17</v>
      </c>
      <c r="AB8" s="1027">
        <v>0</v>
      </c>
      <c r="AC8" s="1028">
        <v>0</v>
      </c>
      <c r="AD8" s="1029">
        <v>0</v>
      </c>
      <c r="AE8" s="1029">
        <v>0</v>
      </c>
      <c r="AF8" s="1029">
        <v>27510.49</v>
      </c>
      <c r="AG8" s="1029">
        <v>19.55</v>
      </c>
      <c r="AH8" s="1030">
        <v>27530.04</v>
      </c>
      <c r="AI8" s="1023">
        <v>5267.01</v>
      </c>
      <c r="AJ8" s="1024">
        <v>1163.83</v>
      </c>
      <c r="AK8" s="1024">
        <v>311.08999999999997</v>
      </c>
      <c r="AL8" s="1024">
        <v>547.96</v>
      </c>
      <c r="AM8" s="1024">
        <v>20</v>
      </c>
      <c r="AN8" s="1025">
        <v>7309.89</v>
      </c>
      <c r="AO8" s="1020">
        <v>827.49</v>
      </c>
      <c r="AP8" s="1020">
        <v>0</v>
      </c>
      <c r="AQ8" s="1020">
        <v>1048.7</v>
      </c>
      <c r="AR8" s="1025">
        <v>146121.31999999998</v>
      </c>
      <c r="AS8" s="897"/>
      <c r="AT8" s="897"/>
      <c r="AU8" s="897"/>
      <c r="AV8" s="897"/>
      <c r="AW8" s="897"/>
      <c r="AX8" s="898"/>
      <c r="AY8" s="898"/>
      <c r="AZ8" s="898"/>
      <c r="BA8" s="898"/>
      <c r="BB8" s="898"/>
      <c r="BC8" s="898"/>
      <c r="BD8" s="898"/>
      <c r="BE8" s="898"/>
      <c r="BF8" s="898"/>
      <c r="BG8" s="898"/>
      <c r="BH8" s="898"/>
      <c r="BI8" s="898"/>
      <c r="BJ8" s="898"/>
      <c r="BK8" s="898"/>
      <c r="BL8" s="898"/>
      <c r="BM8" s="898"/>
      <c r="BN8" s="898"/>
      <c r="BO8" s="898"/>
      <c r="BP8" s="898"/>
    </row>
    <row r="9" spans="1:68" s="67" customFormat="1" ht="12.75" customHeight="1">
      <c r="A9" s="75" t="s">
        <v>12</v>
      </c>
      <c r="B9" s="1017">
        <v>119.21000000000001</v>
      </c>
      <c r="C9" s="1020">
        <v>3576.32</v>
      </c>
      <c r="D9" s="1023">
        <v>464.59000000000003</v>
      </c>
      <c r="E9" s="1024">
        <v>1589.63</v>
      </c>
      <c r="F9" s="1024">
        <v>16648.27</v>
      </c>
      <c r="G9" s="1024">
        <v>0</v>
      </c>
      <c r="H9" s="1024">
        <v>212.91000000000003</v>
      </c>
      <c r="I9" s="1025">
        <v>18915.400000000001</v>
      </c>
      <c r="J9" s="1023">
        <v>23893.050000000007</v>
      </c>
      <c r="K9" s="1024">
        <v>323.18</v>
      </c>
      <c r="L9" s="1025">
        <v>24216.230000000007</v>
      </c>
      <c r="M9" s="1023">
        <v>6485.55</v>
      </c>
      <c r="N9" s="1024">
        <v>0</v>
      </c>
      <c r="O9" s="1025">
        <v>6485.55</v>
      </c>
      <c r="P9" s="1023">
        <v>293.84000000000003</v>
      </c>
      <c r="Q9" s="1024">
        <v>90.17</v>
      </c>
      <c r="R9" s="1025">
        <v>384.01000000000005</v>
      </c>
      <c r="S9" s="1023">
        <v>3399.4799999999996</v>
      </c>
      <c r="T9" s="1024">
        <v>0</v>
      </c>
      <c r="U9" s="1024">
        <v>264.3</v>
      </c>
      <c r="V9" s="1024">
        <v>18.970000000000002</v>
      </c>
      <c r="W9" s="1025">
        <v>3682.7499999999995</v>
      </c>
      <c r="X9" s="1023">
        <v>844.34</v>
      </c>
      <c r="Y9" s="1024">
        <v>2109.19</v>
      </c>
      <c r="Z9" s="1024">
        <v>99.07</v>
      </c>
      <c r="AA9" s="1025">
        <v>3052.6000000000004</v>
      </c>
      <c r="AB9" s="1027">
        <v>0</v>
      </c>
      <c r="AC9" s="1028">
        <v>0</v>
      </c>
      <c r="AD9" s="1029">
        <v>0</v>
      </c>
      <c r="AE9" s="1029">
        <v>0</v>
      </c>
      <c r="AF9" s="1029">
        <v>0</v>
      </c>
      <c r="AG9" s="1029">
        <v>0</v>
      </c>
      <c r="AH9" s="1030">
        <v>0</v>
      </c>
      <c r="AI9" s="1023">
        <v>4200.79</v>
      </c>
      <c r="AJ9" s="1024">
        <v>1933.54</v>
      </c>
      <c r="AK9" s="1024">
        <v>911.36</v>
      </c>
      <c r="AL9" s="1024">
        <v>121.18</v>
      </c>
      <c r="AM9" s="1024">
        <v>0</v>
      </c>
      <c r="AN9" s="1025">
        <v>7166.87</v>
      </c>
      <c r="AO9" s="1020">
        <v>482.32</v>
      </c>
      <c r="AP9" s="1020">
        <v>0</v>
      </c>
      <c r="AQ9" s="1020">
        <v>3.04</v>
      </c>
      <c r="AR9" s="1025">
        <v>68084.300000000017</v>
      </c>
      <c r="AS9" s="897"/>
      <c r="AT9" s="897"/>
      <c r="AU9" s="897"/>
      <c r="AV9" s="897"/>
      <c r="AW9" s="897"/>
      <c r="AX9" s="898"/>
      <c r="AY9" s="898"/>
      <c r="AZ9" s="898"/>
      <c r="BA9" s="898"/>
      <c r="BB9" s="898"/>
      <c r="BC9" s="898"/>
      <c r="BD9" s="898"/>
      <c r="BE9" s="898"/>
      <c r="BF9" s="898"/>
      <c r="BG9" s="898"/>
      <c r="BH9" s="898"/>
      <c r="BI9" s="898"/>
      <c r="BJ9" s="898"/>
      <c r="BK9" s="898"/>
      <c r="BL9" s="898"/>
      <c r="BM9" s="898"/>
      <c r="BN9" s="898"/>
      <c r="BO9" s="898"/>
      <c r="BP9" s="898"/>
    </row>
    <row r="10" spans="1:68" s="67" customFormat="1" ht="12.75" customHeight="1">
      <c r="A10" s="75" t="s">
        <v>13</v>
      </c>
      <c r="B10" s="1017">
        <v>3594.46</v>
      </c>
      <c r="C10" s="1020">
        <v>2311.1</v>
      </c>
      <c r="D10" s="1023">
        <v>185.84</v>
      </c>
      <c r="E10" s="1024">
        <v>1131.49</v>
      </c>
      <c r="F10" s="1024">
        <v>9105.31</v>
      </c>
      <c r="G10" s="1024">
        <v>0</v>
      </c>
      <c r="H10" s="1024">
        <v>213.34</v>
      </c>
      <c r="I10" s="1025">
        <v>10635.98</v>
      </c>
      <c r="J10" s="1023">
        <v>10068.249999999998</v>
      </c>
      <c r="K10" s="1024">
        <v>136.80000000000001</v>
      </c>
      <c r="L10" s="1025">
        <v>10205.049999999997</v>
      </c>
      <c r="M10" s="1023">
        <v>4906.8999999999996</v>
      </c>
      <c r="N10" s="1024">
        <v>0</v>
      </c>
      <c r="O10" s="1025">
        <v>4906.8999999999996</v>
      </c>
      <c r="P10" s="1023">
        <v>175.88</v>
      </c>
      <c r="Q10" s="1024">
        <v>77.849999999999994</v>
      </c>
      <c r="R10" s="1025">
        <v>253.73</v>
      </c>
      <c r="S10" s="1023">
        <v>2814.58</v>
      </c>
      <c r="T10" s="1024">
        <v>0</v>
      </c>
      <c r="U10" s="1024">
        <v>122.24</v>
      </c>
      <c r="V10" s="1024">
        <v>11.76</v>
      </c>
      <c r="W10" s="1025">
        <v>2948.58</v>
      </c>
      <c r="X10" s="1023">
        <v>45.55</v>
      </c>
      <c r="Y10" s="1024">
        <v>1613.87</v>
      </c>
      <c r="Z10" s="1024">
        <v>36.79</v>
      </c>
      <c r="AA10" s="1025">
        <v>1696.2099999999998</v>
      </c>
      <c r="AB10" s="1027">
        <v>0</v>
      </c>
      <c r="AC10" s="1028">
        <v>0</v>
      </c>
      <c r="AD10" s="1029">
        <v>0</v>
      </c>
      <c r="AE10" s="1029">
        <v>0</v>
      </c>
      <c r="AF10" s="1029">
        <v>0</v>
      </c>
      <c r="AG10" s="1029">
        <v>0</v>
      </c>
      <c r="AH10" s="1030">
        <v>0</v>
      </c>
      <c r="AI10" s="1023">
        <v>387.7</v>
      </c>
      <c r="AJ10" s="1024">
        <v>0</v>
      </c>
      <c r="AK10" s="1024">
        <v>23.16</v>
      </c>
      <c r="AL10" s="1024">
        <v>243.27</v>
      </c>
      <c r="AM10" s="1024">
        <v>0</v>
      </c>
      <c r="AN10" s="1025">
        <v>654.13</v>
      </c>
      <c r="AO10" s="1020">
        <v>229.88</v>
      </c>
      <c r="AP10" s="1020">
        <v>0</v>
      </c>
      <c r="AQ10" s="1020">
        <v>3.44</v>
      </c>
      <c r="AR10" s="1025">
        <v>37439.46</v>
      </c>
      <c r="AS10" s="897"/>
      <c r="AT10" s="897"/>
      <c r="AU10" s="897"/>
      <c r="AV10" s="897"/>
      <c r="AW10" s="897"/>
      <c r="AX10" s="898"/>
      <c r="AY10" s="898"/>
      <c r="AZ10" s="898"/>
      <c r="BA10" s="898"/>
      <c r="BB10" s="898"/>
      <c r="BC10" s="898"/>
      <c r="BD10" s="898"/>
      <c r="BE10" s="898"/>
      <c r="BF10" s="898"/>
      <c r="BG10" s="898"/>
      <c r="BH10" s="898"/>
      <c r="BI10" s="898"/>
      <c r="BJ10" s="898"/>
      <c r="BK10" s="898"/>
      <c r="BL10" s="898"/>
      <c r="BM10" s="898"/>
      <c r="BN10" s="898"/>
      <c r="BO10" s="898"/>
      <c r="BP10" s="898"/>
    </row>
    <row r="11" spans="1:68" s="902" customFormat="1" ht="12.75" customHeight="1">
      <c r="A11" s="850" t="s">
        <v>14</v>
      </c>
      <c r="B11" s="1017">
        <v>0</v>
      </c>
      <c r="C11" s="1020">
        <v>7289.09</v>
      </c>
      <c r="D11" s="1023">
        <v>614.51</v>
      </c>
      <c r="E11" s="1024">
        <v>2895.91</v>
      </c>
      <c r="F11" s="1024">
        <v>47120.68</v>
      </c>
      <c r="G11" s="1024">
        <v>0</v>
      </c>
      <c r="H11" s="1024">
        <v>284.77999999999997</v>
      </c>
      <c r="I11" s="1025">
        <v>50915.88</v>
      </c>
      <c r="J11" s="1023">
        <v>50694.64</v>
      </c>
      <c r="K11" s="1024">
        <v>661.72</v>
      </c>
      <c r="L11" s="1025">
        <v>51356.36</v>
      </c>
      <c r="M11" s="1023">
        <v>9552.16</v>
      </c>
      <c r="N11" s="1024">
        <v>0</v>
      </c>
      <c r="O11" s="1025">
        <v>9552.16</v>
      </c>
      <c r="P11" s="1023">
        <v>681.96</v>
      </c>
      <c r="Q11" s="1024">
        <v>130.71</v>
      </c>
      <c r="R11" s="1025">
        <v>812.67000000000007</v>
      </c>
      <c r="S11" s="1023">
        <v>5062.93</v>
      </c>
      <c r="T11" s="1024">
        <v>0</v>
      </c>
      <c r="U11" s="1024">
        <v>1485.4</v>
      </c>
      <c r="V11" s="1024">
        <v>121.96</v>
      </c>
      <c r="W11" s="1025">
        <v>6670.29</v>
      </c>
      <c r="X11" s="1023">
        <v>423.56</v>
      </c>
      <c r="Y11" s="1024">
        <v>3825.97</v>
      </c>
      <c r="Z11" s="1024">
        <v>301.72000000000003</v>
      </c>
      <c r="AA11" s="1025">
        <v>4551.25</v>
      </c>
      <c r="AB11" s="1027">
        <v>0</v>
      </c>
      <c r="AC11" s="1028">
        <v>167.42000000000002</v>
      </c>
      <c r="AD11" s="1029">
        <v>0</v>
      </c>
      <c r="AE11" s="1029">
        <v>0</v>
      </c>
      <c r="AF11" s="1029">
        <v>0</v>
      </c>
      <c r="AG11" s="1029">
        <v>0</v>
      </c>
      <c r="AH11" s="1030">
        <v>167.42000000000002</v>
      </c>
      <c r="AI11" s="1023">
        <v>6981.5000000000009</v>
      </c>
      <c r="AJ11" s="1024">
        <v>1724.77</v>
      </c>
      <c r="AK11" s="1024">
        <v>209.07999999999998</v>
      </c>
      <c r="AL11" s="1024">
        <v>401.83</v>
      </c>
      <c r="AM11" s="1024">
        <v>35.92</v>
      </c>
      <c r="AN11" s="1025">
        <v>9353.1</v>
      </c>
      <c r="AO11" s="1020">
        <v>1111.27</v>
      </c>
      <c r="AP11" s="1020">
        <v>0</v>
      </c>
      <c r="AQ11" s="1020">
        <v>190.85999999999999</v>
      </c>
      <c r="AR11" s="1025">
        <v>141970.35</v>
      </c>
      <c r="AS11" s="897"/>
      <c r="AT11" s="897"/>
      <c r="AU11" s="900"/>
      <c r="AV11" s="900"/>
      <c r="AW11" s="900"/>
      <c r="AX11" s="901"/>
      <c r="AY11" s="901"/>
      <c r="AZ11" s="901"/>
      <c r="BA11" s="901"/>
      <c r="BB11" s="901"/>
      <c r="BC11" s="901"/>
      <c r="BD11" s="901"/>
      <c r="BE11" s="901"/>
      <c r="BF11" s="901"/>
      <c r="BG11" s="901"/>
      <c r="BH11" s="901"/>
      <c r="BI11" s="901"/>
      <c r="BJ11" s="901"/>
      <c r="BK11" s="901"/>
      <c r="BL11" s="901"/>
      <c r="BM11" s="901"/>
      <c r="BN11" s="901"/>
      <c r="BO11" s="901"/>
      <c r="BP11" s="901"/>
    </row>
    <row r="12" spans="1:68" s="67" customFormat="1" ht="12.75" customHeight="1">
      <c r="A12" s="75" t="s">
        <v>15</v>
      </c>
      <c r="B12" s="1017">
        <v>944.41000000000008</v>
      </c>
      <c r="C12" s="1020">
        <v>29075.98</v>
      </c>
      <c r="D12" s="1023">
        <v>1239.1100000000001</v>
      </c>
      <c r="E12" s="1024">
        <v>7195.42</v>
      </c>
      <c r="F12" s="1024">
        <v>79601.929999999993</v>
      </c>
      <c r="G12" s="1024">
        <v>0</v>
      </c>
      <c r="H12" s="1024">
        <v>515.96</v>
      </c>
      <c r="I12" s="1025">
        <v>88552.42</v>
      </c>
      <c r="J12" s="1023">
        <v>177848.72999999998</v>
      </c>
      <c r="K12" s="1024">
        <v>2376.37</v>
      </c>
      <c r="L12" s="1025">
        <v>180225.09999999998</v>
      </c>
      <c r="M12" s="1023">
        <v>19040.240000000002</v>
      </c>
      <c r="N12" s="1024">
        <v>0</v>
      </c>
      <c r="O12" s="1025">
        <v>19040.240000000002</v>
      </c>
      <c r="P12" s="1023">
        <v>2227.7800000000002</v>
      </c>
      <c r="Q12" s="1024">
        <v>292.15999999999997</v>
      </c>
      <c r="R12" s="1025">
        <v>2519.94</v>
      </c>
      <c r="S12" s="1023">
        <v>24514.97</v>
      </c>
      <c r="T12" s="1024">
        <v>0</v>
      </c>
      <c r="U12" s="1024">
        <v>3117.69</v>
      </c>
      <c r="V12" s="1024">
        <v>176.62</v>
      </c>
      <c r="W12" s="1025">
        <v>27809.279999999999</v>
      </c>
      <c r="X12" s="1023">
        <v>2661.23</v>
      </c>
      <c r="Y12" s="1024">
        <v>2500</v>
      </c>
      <c r="Z12" s="1024">
        <v>973.30000000000007</v>
      </c>
      <c r="AA12" s="1025">
        <v>6134.53</v>
      </c>
      <c r="AB12" s="1027">
        <v>0</v>
      </c>
      <c r="AC12" s="1028">
        <v>0</v>
      </c>
      <c r="AD12" s="1029">
        <v>0</v>
      </c>
      <c r="AE12" s="1029">
        <v>0</v>
      </c>
      <c r="AF12" s="1029">
        <v>0</v>
      </c>
      <c r="AG12" s="1029">
        <v>109.11</v>
      </c>
      <c r="AH12" s="1030">
        <v>109.11</v>
      </c>
      <c r="AI12" s="1023">
        <v>19633.060000000001</v>
      </c>
      <c r="AJ12" s="1024">
        <v>7835.4000000000005</v>
      </c>
      <c r="AK12" s="1024">
        <v>1393.3</v>
      </c>
      <c r="AL12" s="1024">
        <v>1195.01</v>
      </c>
      <c r="AM12" s="1024">
        <v>175.79</v>
      </c>
      <c r="AN12" s="1025">
        <v>30232.560000000001</v>
      </c>
      <c r="AO12" s="1020">
        <v>3285.23</v>
      </c>
      <c r="AP12" s="1020">
        <v>0</v>
      </c>
      <c r="AQ12" s="1020">
        <v>724.23</v>
      </c>
      <c r="AR12" s="1025">
        <v>388653.02999999991</v>
      </c>
      <c r="AS12" s="897"/>
      <c r="AT12" s="897"/>
      <c r="AU12" s="897"/>
      <c r="AV12" s="897"/>
      <c r="AW12" s="897"/>
      <c r="AX12" s="898"/>
      <c r="AY12" s="898"/>
      <c r="AZ12" s="898"/>
      <c r="BA12" s="898"/>
      <c r="BB12" s="898"/>
      <c r="BC12" s="898"/>
      <c r="BD12" s="898"/>
      <c r="BE12" s="898"/>
      <c r="BF12" s="898"/>
      <c r="BG12" s="898"/>
      <c r="BH12" s="898"/>
      <c r="BI12" s="898"/>
      <c r="BJ12" s="898"/>
      <c r="BK12" s="898"/>
      <c r="BL12" s="898"/>
      <c r="BM12" s="898"/>
      <c r="BN12" s="898"/>
      <c r="BO12" s="898"/>
      <c r="BP12" s="898"/>
    </row>
    <row r="13" spans="1:68" s="902" customFormat="1" ht="12.75" customHeight="1">
      <c r="A13" s="850" t="s">
        <v>16</v>
      </c>
      <c r="B13" s="1017">
        <v>230.54</v>
      </c>
      <c r="C13" s="1020">
        <v>8073.97</v>
      </c>
      <c r="D13" s="1023">
        <v>466.55000000000007</v>
      </c>
      <c r="E13" s="1024">
        <v>2758.0299999999997</v>
      </c>
      <c r="F13" s="1024">
        <v>31018.67</v>
      </c>
      <c r="G13" s="1024">
        <v>0</v>
      </c>
      <c r="H13" s="1024">
        <v>316.3</v>
      </c>
      <c r="I13" s="1025">
        <v>34559.550000000003</v>
      </c>
      <c r="J13" s="1023">
        <v>49047.289999999994</v>
      </c>
      <c r="K13" s="1024">
        <v>686.91</v>
      </c>
      <c r="L13" s="1025">
        <v>49734.2</v>
      </c>
      <c r="M13" s="1023">
        <v>10718.89</v>
      </c>
      <c r="N13" s="1024">
        <v>0</v>
      </c>
      <c r="O13" s="1025">
        <v>10718.89</v>
      </c>
      <c r="P13" s="1023">
        <v>616.19999999999993</v>
      </c>
      <c r="Q13" s="1024">
        <v>823.85</v>
      </c>
      <c r="R13" s="1025">
        <v>1440.05</v>
      </c>
      <c r="S13" s="1023">
        <v>6281.32</v>
      </c>
      <c r="T13" s="1024">
        <v>0</v>
      </c>
      <c r="U13" s="1024">
        <v>484.24</v>
      </c>
      <c r="V13" s="1024">
        <v>38.619999999999997</v>
      </c>
      <c r="W13" s="1025">
        <v>6804.1799999999994</v>
      </c>
      <c r="X13" s="1023">
        <v>413.43</v>
      </c>
      <c r="Y13" s="1024">
        <v>11256.24</v>
      </c>
      <c r="Z13" s="1024">
        <v>187.02</v>
      </c>
      <c r="AA13" s="1025">
        <v>11856.69</v>
      </c>
      <c r="AB13" s="1027">
        <v>0</v>
      </c>
      <c r="AC13" s="1028">
        <v>60</v>
      </c>
      <c r="AD13" s="1029">
        <v>0</v>
      </c>
      <c r="AE13" s="1029">
        <v>0</v>
      </c>
      <c r="AF13" s="1029">
        <v>0</v>
      </c>
      <c r="AG13" s="1029">
        <v>1777.31</v>
      </c>
      <c r="AH13" s="1030">
        <v>1837.31</v>
      </c>
      <c r="AI13" s="1023">
        <v>6832.7199999999993</v>
      </c>
      <c r="AJ13" s="1024">
        <v>645.35</v>
      </c>
      <c r="AK13" s="1024">
        <v>1350.16</v>
      </c>
      <c r="AL13" s="1024">
        <v>864.6</v>
      </c>
      <c r="AM13" s="1024">
        <v>20</v>
      </c>
      <c r="AN13" s="1025">
        <v>9712.83</v>
      </c>
      <c r="AO13" s="1020">
        <v>1134.8200000000002</v>
      </c>
      <c r="AP13" s="1020">
        <v>30000</v>
      </c>
      <c r="AQ13" s="1020">
        <v>1040.06</v>
      </c>
      <c r="AR13" s="1025">
        <v>167143.09000000003</v>
      </c>
      <c r="AS13" s="754"/>
      <c r="AT13" s="754"/>
      <c r="AU13" s="903"/>
      <c r="AV13" s="903"/>
      <c r="AW13" s="903"/>
    </row>
    <row r="14" spans="1:68" s="67" customFormat="1" ht="12.75" customHeight="1">
      <c r="A14" s="75" t="s">
        <v>52</v>
      </c>
      <c r="B14" s="1017">
        <v>0</v>
      </c>
      <c r="C14" s="1020">
        <v>11082.11</v>
      </c>
      <c r="D14" s="1023">
        <v>1027.3600000000001</v>
      </c>
      <c r="E14" s="1024">
        <v>4192.8900000000003</v>
      </c>
      <c r="F14" s="1024">
        <v>57131.8</v>
      </c>
      <c r="G14" s="1024">
        <v>0</v>
      </c>
      <c r="H14" s="1024">
        <v>369.94000000000005</v>
      </c>
      <c r="I14" s="1025">
        <v>62721.990000000005</v>
      </c>
      <c r="J14" s="1023">
        <v>81620.19</v>
      </c>
      <c r="K14" s="1024">
        <v>1101.4000000000001</v>
      </c>
      <c r="L14" s="1025">
        <v>82721.59</v>
      </c>
      <c r="M14" s="1023">
        <v>12321.02</v>
      </c>
      <c r="N14" s="1024">
        <v>58.6</v>
      </c>
      <c r="O14" s="1025">
        <v>12379.62</v>
      </c>
      <c r="P14" s="1023">
        <v>942.39</v>
      </c>
      <c r="Q14" s="1024">
        <v>157.91</v>
      </c>
      <c r="R14" s="1025">
        <v>1100.3</v>
      </c>
      <c r="S14" s="1023">
        <v>6631.59</v>
      </c>
      <c r="T14" s="1024">
        <v>0</v>
      </c>
      <c r="U14" s="1024">
        <v>1488.21</v>
      </c>
      <c r="V14" s="1024">
        <v>78.97999999999999</v>
      </c>
      <c r="W14" s="1025">
        <v>8198.7800000000007</v>
      </c>
      <c r="X14" s="1023">
        <v>1381.93</v>
      </c>
      <c r="Y14" s="1024">
        <v>14540.07</v>
      </c>
      <c r="Z14" s="1024">
        <v>235.89</v>
      </c>
      <c r="AA14" s="1025">
        <v>16157.89</v>
      </c>
      <c r="AB14" s="1027">
        <v>0</v>
      </c>
      <c r="AC14" s="1028">
        <v>4103.24</v>
      </c>
      <c r="AD14" s="1029">
        <v>0</v>
      </c>
      <c r="AE14" s="1029">
        <v>2043.73</v>
      </c>
      <c r="AF14" s="1029">
        <v>0</v>
      </c>
      <c r="AG14" s="1029">
        <v>0</v>
      </c>
      <c r="AH14" s="1030">
        <v>6146.9699999999993</v>
      </c>
      <c r="AI14" s="1023">
        <v>12827.79</v>
      </c>
      <c r="AJ14" s="1024">
        <v>413.96000000000004</v>
      </c>
      <c r="AK14" s="1024">
        <v>133.05000000000001</v>
      </c>
      <c r="AL14" s="1024">
        <v>73.550000000000011</v>
      </c>
      <c r="AM14" s="1024">
        <v>24</v>
      </c>
      <c r="AN14" s="1025">
        <v>13472.349999999999</v>
      </c>
      <c r="AO14" s="1020">
        <v>1736.29</v>
      </c>
      <c r="AP14" s="1020">
        <v>0</v>
      </c>
      <c r="AQ14" s="1020">
        <v>619.55999999999995</v>
      </c>
      <c r="AR14" s="1025">
        <v>216337.45</v>
      </c>
      <c r="AS14" s="754"/>
      <c r="AT14" s="754"/>
      <c r="AU14" s="754"/>
      <c r="AV14" s="754"/>
      <c r="AW14" s="754"/>
    </row>
    <row r="15" spans="1:68" s="67" customFormat="1" ht="12.75" customHeight="1">
      <c r="A15" s="75" t="s">
        <v>18</v>
      </c>
      <c r="B15" s="1017">
        <v>418.91</v>
      </c>
      <c r="C15" s="1020">
        <v>11778.56</v>
      </c>
      <c r="D15" s="1023">
        <v>680.15000000000009</v>
      </c>
      <c r="E15" s="1024">
        <v>3612.5</v>
      </c>
      <c r="F15" s="1024">
        <v>26650.47</v>
      </c>
      <c r="G15" s="1024">
        <v>0</v>
      </c>
      <c r="H15" s="1024">
        <v>308.12</v>
      </c>
      <c r="I15" s="1025">
        <v>31251.24</v>
      </c>
      <c r="J15" s="1023">
        <v>109727.04999999999</v>
      </c>
      <c r="K15" s="1024">
        <v>1478.9</v>
      </c>
      <c r="L15" s="1025">
        <v>111205.94999999998</v>
      </c>
      <c r="M15" s="1023">
        <v>13702.32</v>
      </c>
      <c r="N15" s="1024">
        <v>0</v>
      </c>
      <c r="O15" s="1025">
        <v>13702.32</v>
      </c>
      <c r="P15" s="1023">
        <v>960.46999999999991</v>
      </c>
      <c r="Q15" s="1024">
        <v>714.8</v>
      </c>
      <c r="R15" s="1025">
        <v>1675.27</v>
      </c>
      <c r="S15" s="1023">
        <v>5294.02</v>
      </c>
      <c r="T15" s="1024">
        <v>0</v>
      </c>
      <c r="U15" s="1024">
        <v>1352.13</v>
      </c>
      <c r="V15" s="1024">
        <v>79.67</v>
      </c>
      <c r="W15" s="1025">
        <v>6725.8200000000006</v>
      </c>
      <c r="X15" s="1023">
        <v>255.82</v>
      </c>
      <c r="Y15" s="1024">
        <v>85.41</v>
      </c>
      <c r="Z15" s="1024">
        <v>35.129999999999995</v>
      </c>
      <c r="AA15" s="1025">
        <v>376.36</v>
      </c>
      <c r="AB15" s="1027">
        <v>25000</v>
      </c>
      <c r="AC15" s="1028">
        <v>15157.08</v>
      </c>
      <c r="AD15" s="1029">
        <v>0</v>
      </c>
      <c r="AE15" s="1029">
        <v>94190</v>
      </c>
      <c r="AF15" s="1029">
        <v>0</v>
      </c>
      <c r="AG15" s="1029">
        <v>16.68</v>
      </c>
      <c r="AH15" s="1030">
        <v>109363.76</v>
      </c>
      <c r="AI15" s="1023">
        <v>5583.1799999999994</v>
      </c>
      <c r="AJ15" s="1024">
        <v>823.94999999999993</v>
      </c>
      <c r="AK15" s="1024">
        <v>42.22</v>
      </c>
      <c r="AL15" s="1024">
        <v>290.13</v>
      </c>
      <c r="AM15" s="1024">
        <v>0</v>
      </c>
      <c r="AN15" s="1025">
        <v>6739.48</v>
      </c>
      <c r="AO15" s="1020">
        <v>1671.9699999999998</v>
      </c>
      <c r="AP15" s="1020">
        <v>0</v>
      </c>
      <c r="AQ15" s="1020">
        <v>70</v>
      </c>
      <c r="AR15" s="1025">
        <v>319979.6399999999</v>
      </c>
      <c r="AS15" s="754"/>
      <c r="AT15" s="754"/>
      <c r="AU15" s="754"/>
      <c r="AV15" s="754"/>
      <c r="AW15" s="754"/>
    </row>
    <row r="16" spans="1:68" s="67" customFormat="1" ht="12.75" customHeight="1">
      <c r="A16" s="75" t="s">
        <v>19</v>
      </c>
      <c r="B16" s="1017">
        <v>0</v>
      </c>
      <c r="C16" s="1020">
        <v>8115.39</v>
      </c>
      <c r="D16" s="1023">
        <v>615.70999999999992</v>
      </c>
      <c r="E16" s="1024">
        <v>3101.3199999999997</v>
      </c>
      <c r="F16" s="1024">
        <v>35474.07</v>
      </c>
      <c r="G16" s="1024">
        <v>0</v>
      </c>
      <c r="H16" s="1024">
        <v>300.74</v>
      </c>
      <c r="I16" s="1025">
        <v>39491.839999999997</v>
      </c>
      <c r="J16" s="1023">
        <v>70703.839999999997</v>
      </c>
      <c r="K16" s="1024">
        <v>983.96</v>
      </c>
      <c r="L16" s="1025">
        <v>71687.8</v>
      </c>
      <c r="M16" s="1023">
        <v>3986.81</v>
      </c>
      <c r="N16" s="1024">
        <v>0</v>
      </c>
      <c r="O16" s="1025">
        <v>3986.81</v>
      </c>
      <c r="P16" s="1023">
        <v>517.28</v>
      </c>
      <c r="Q16" s="1024">
        <v>113.50999999999999</v>
      </c>
      <c r="R16" s="1025">
        <v>630.79</v>
      </c>
      <c r="S16" s="1023">
        <v>3809.5</v>
      </c>
      <c r="T16" s="1024">
        <v>0</v>
      </c>
      <c r="U16" s="1024">
        <v>889.29</v>
      </c>
      <c r="V16" s="1024">
        <v>108.7</v>
      </c>
      <c r="W16" s="1025">
        <v>4807.49</v>
      </c>
      <c r="X16" s="1023">
        <v>3184.33</v>
      </c>
      <c r="Y16" s="1024">
        <v>6304.1</v>
      </c>
      <c r="Z16" s="1024">
        <v>614.66</v>
      </c>
      <c r="AA16" s="1025">
        <v>10103.09</v>
      </c>
      <c r="AB16" s="1027">
        <v>0</v>
      </c>
      <c r="AC16" s="1028">
        <v>2050.29</v>
      </c>
      <c r="AD16" s="1029">
        <v>0</v>
      </c>
      <c r="AE16" s="1029">
        <v>0</v>
      </c>
      <c r="AF16" s="1029">
        <v>0</v>
      </c>
      <c r="AG16" s="1029">
        <v>0</v>
      </c>
      <c r="AH16" s="1030">
        <v>2050.29</v>
      </c>
      <c r="AI16" s="1023">
        <v>5081.1400000000003</v>
      </c>
      <c r="AJ16" s="1024">
        <v>73.09</v>
      </c>
      <c r="AK16" s="1024">
        <v>17.3</v>
      </c>
      <c r="AL16" s="1024">
        <v>512.36</v>
      </c>
      <c r="AM16" s="1024">
        <v>0</v>
      </c>
      <c r="AN16" s="1025">
        <v>5683.89</v>
      </c>
      <c r="AO16" s="1020">
        <v>1318.27</v>
      </c>
      <c r="AP16" s="1020">
        <v>0</v>
      </c>
      <c r="AQ16" s="1020">
        <v>220.18</v>
      </c>
      <c r="AR16" s="1025">
        <v>148095.84000000003</v>
      </c>
      <c r="AS16" s="754"/>
      <c r="AT16" s="754"/>
      <c r="AU16" s="754"/>
      <c r="AV16" s="754"/>
      <c r="AW16" s="754"/>
    </row>
    <row r="17" spans="1:49" s="67" customFormat="1" ht="12.75" customHeight="1">
      <c r="A17" s="75" t="s">
        <v>20</v>
      </c>
      <c r="B17" s="1017">
        <v>0</v>
      </c>
      <c r="C17" s="1020">
        <v>8591.89</v>
      </c>
      <c r="D17" s="1023">
        <v>549.17000000000007</v>
      </c>
      <c r="E17" s="1024">
        <v>1763.8400000000001</v>
      </c>
      <c r="F17" s="1024">
        <v>19671.28</v>
      </c>
      <c r="G17" s="1024">
        <v>0</v>
      </c>
      <c r="H17" s="1024">
        <v>189.09</v>
      </c>
      <c r="I17" s="1025">
        <v>22173.38</v>
      </c>
      <c r="J17" s="1023">
        <v>35693.43</v>
      </c>
      <c r="K17" s="1024">
        <v>494.3</v>
      </c>
      <c r="L17" s="1025">
        <v>36187.730000000003</v>
      </c>
      <c r="M17" s="1023">
        <v>5641.17</v>
      </c>
      <c r="N17" s="1024">
        <v>0</v>
      </c>
      <c r="O17" s="1025">
        <v>5641.17</v>
      </c>
      <c r="P17" s="1023">
        <v>522.33000000000004</v>
      </c>
      <c r="Q17" s="1024">
        <v>114.03</v>
      </c>
      <c r="R17" s="1025">
        <v>636.36</v>
      </c>
      <c r="S17" s="1023">
        <v>5659.36</v>
      </c>
      <c r="T17" s="1024">
        <v>0</v>
      </c>
      <c r="U17" s="1024">
        <v>429.96</v>
      </c>
      <c r="V17" s="1024">
        <v>34.840000000000003</v>
      </c>
      <c r="W17" s="1025">
        <v>6124.16</v>
      </c>
      <c r="X17" s="1023">
        <v>113.41</v>
      </c>
      <c r="Y17" s="1024">
        <v>700</v>
      </c>
      <c r="Z17" s="1024">
        <v>205.27</v>
      </c>
      <c r="AA17" s="1025">
        <v>1018.68</v>
      </c>
      <c r="AB17" s="1027">
        <v>0</v>
      </c>
      <c r="AC17" s="1028">
        <v>0</v>
      </c>
      <c r="AD17" s="1029">
        <v>0</v>
      </c>
      <c r="AE17" s="1029">
        <v>0</v>
      </c>
      <c r="AF17" s="1029">
        <v>0</v>
      </c>
      <c r="AG17" s="1029">
        <v>0</v>
      </c>
      <c r="AH17" s="1030">
        <v>0</v>
      </c>
      <c r="AI17" s="1023">
        <v>2811.43</v>
      </c>
      <c r="AJ17" s="1024">
        <v>932.52</v>
      </c>
      <c r="AK17" s="1024">
        <v>142.61000000000001</v>
      </c>
      <c r="AL17" s="1024">
        <v>179.64999999999998</v>
      </c>
      <c r="AM17" s="1024">
        <v>0</v>
      </c>
      <c r="AN17" s="1025">
        <v>4066.21</v>
      </c>
      <c r="AO17" s="1020">
        <v>750.39</v>
      </c>
      <c r="AP17" s="1020">
        <v>0</v>
      </c>
      <c r="AQ17" s="1020">
        <v>3.82</v>
      </c>
      <c r="AR17" s="1025">
        <v>85193.790000000008</v>
      </c>
      <c r="AS17" s="754"/>
      <c r="AT17" s="754"/>
      <c r="AU17" s="754"/>
      <c r="AV17" s="754"/>
      <c r="AW17" s="754"/>
    </row>
    <row r="18" spans="1:49" s="67" customFormat="1" ht="12.75" customHeight="1">
      <c r="A18" s="75" t="s">
        <v>21</v>
      </c>
      <c r="B18" s="1017">
        <v>1290.71</v>
      </c>
      <c r="C18" s="1020">
        <v>44035.79</v>
      </c>
      <c r="D18" s="1023">
        <v>2430.7299999999996</v>
      </c>
      <c r="E18" s="1024">
        <v>8143.56</v>
      </c>
      <c r="F18" s="1024">
        <v>158906.9</v>
      </c>
      <c r="G18" s="1024">
        <v>31.910000000000004</v>
      </c>
      <c r="H18" s="1024">
        <v>616.46</v>
      </c>
      <c r="I18" s="1025">
        <v>170129.56</v>
      </c>
      <c r="J18" s="1023">
        <v>222079.38000000003</v>
      </c>
      <c r="K18" s="1024">
        <v>3055.14</v>
      </c>
      <c r="L18" s="1025">
        <v>225134.52000000005</v>
      </c>
      <c r="M18" s="1023">
        <v>23227.27</v>
      </c>
      <c r="N18" s="1024">
        <v>0</v>
      </c>
      <c r="O18" s="1025">
        <v>23227.27</v>
      </c>
      <c r="P18" s="1023">
        <v>3024.77</v>
      </c>
      <c r="Q18" s="1024">
        <v>459.08</v>
      </c>
      <c r="R18" s="1025">
        <v>3483.85</v>
      </c>
      <c r="S18" s="1023">
        <v>24975.08</v>
      </c>
      <c r="T18" s="1024">
        <v>0</v>
      </c>
      <c r="U18" s="1024">
        <v>1986.83</v>
      </c>
      <c r="V18" s="1024">
        <v>805.48</v>
      </c>
      <c r="W18" s="1025">
        <v>27767.390000000003</v>
      </c>
      <c r="X18" s="1023">
        <v>188.07</v>
      </c>
      <c r="Y18" s="1024">
        <v>515.98</v>
      </c>
      <c r="Z18" s="1024">
        <v>135.5</v>
      </c>
      <c r="AA18" s="1025">
        <v>839.55</v>
      </c>
      <c r="AB18" s="1027">
        <v>126647.59</v>
      </c>
      <c r="AC18" s="1028">
        <v>3075.14</v>
      </c>
      <c r="AD18" s="1029">
        <v>0</v>
      </c>
      <c r="AE18" s="1029">
        <v>0</v>
      </c>
      <c r="AF18" s="1029">
        <v>0</v>
      </c>
      <c r="AG18" s="1029">
        <v>0</v>
      </c>
      <c r="AH18" s="1030">
        <v>3075.14</v>
      </c>
      <c r="AI18" s="1023">
        <v>46964.39</v>
      </c>
      <c r="AJ18" s="1024">
        <v>21089.289999999997</v>
      </c>
      <c r="AK18" s="1024">
        <v>3955.3300000000004</v>
      </c>
      <c r="AL18" s="1024">
        <v>470.9</v>
      </c>
      <c r="AM18" s="1024">
        <v>267.33000000000004</v>
      </c>
      <c r="AN18" s="1025">
        <v>72747.239999999991</v>
      </c>
      <c r="AO18" s="1020">
        <v>3985.0499999999997</v>
      </c>
      <c r="AP18" s="1020">
        <v>0</v>
      </c>
      <c r="AQ18" s="1020">
        <v>3499.82</v>
      </c>
      <c r="AR18" s="1025">
        <v>705863.48</v>
      </c>
      <c r="AS18" s="754"/>
      <c r="AT18" s="754"/>
      <c r="AU18" s="754"/>
      <c r="AV18" s="754"/>
      <c r="AW18" s="754"/>
    </row>
    <row r="19" spans="1:49" s="67" customFormat="1" ht="12.75" customHeight="1">
      <c r="A19" s="305" t="s">
        <v>22</v>
      </c>
      <c r="B19" s="1017">
        <v>0</v>
      </c>
      <c r="C19" s="1020">
        <v>15108.449999999999</v>
      </c>
      <c r="D19" s="1023">
        <v>1519.03</v>
      </c>
      <c r="E19" s="1024">
        <v>5508.62</v>
      </c>
      <c r="F19" s="1024">
        <v>104716.01</v>
      </c>
      <c r="G19" s="1024">
        <v>0</v>
      </c>
      <c r="H19" s="1024">
        <v>372.84000000000003</v>
      </c>
      <c r="I19" s="1025">
        <v>112116.49999999999</v>
      </c>
      <c r="J19" s="1023">
        <v>103414.22</v>
      </c>
      <c r="K19" s="1024">
        <v>1432.18</v>
      </c>
      <c r="L19" s="1025">
        <v>104846.39999999999</v>
      </c>
      <c r="M19" s="1023">
        <v>18263.84</v>
      </c>
      <c r="N19" s="1024">
        <v>175</v>
      </c>
      <c r="O19" s="1025">
        <v>18438.84</v>
      </c>
      <c r="P19" s="1023">
        <v>1124.03</v>
      </c>
      <c r="Q19" s="1024">
        <v>176.88</v>
      </c>
      <c r="R19" s="1025">
        <v>1300.9099999999999</v>
      </c>
      <c r="S19" s="1023">
        <v>13661.840000000002</v>
      </c>
      <c r="T19" s="1024">
        <v>274.75</v>
      </c>
      <c r="U19" s="1024">
        <v>1058.4100000000001</v>
      </c>
      <c r="V19" s="1024">
        <v>131.88999999999999</v>
      </c>
      <c r="W19" s="1025">
        <v>15126.890000000001</v>
      </c>
      <c r="X19" s="1023">
        <v>3912.75</v>
      </c>
      <c r="Y19" s="1024">
        <v>20331.240000000002</v>
      </c>
      <c r="Z19" s="1024">
        <v>444.40000000000003</v>
      </c>
      <c r="AA19" s="1025">
        <v>24688.390000000003</v>
      </c>
      <c r="AB19" s="1027">
        <v>0</v>
      </c>
      <c r="AC19" s="1028">
        <v>0</v>
      </c>
      <c r="AD19" s="1029">
        <v>0</v>
      </c>
      <c r="AE19" s="1029">
        <v>0</v>
      </c>
      <c r="AF19" s="1029">
        <v>0</v>
      </c>
      <c r="AG19" s="1029">
        <v>0</v>
      </c>
      <c r="AH19" s="1030">
        <v>0</v>
      </c>
      <c r="AI19" s="1023">
        <v>6776.3899999999994</v>
      </c>
      <c r="AJ19" s="1024">
        <v>2746.31</v>
      </c>
      <c r="AK19" s="1024">
        <v>1097.1699999999998</v>
      </c>
      <c r="AL19" s="1024">
        <v>601.37</v>
      </c>
      <c r="AM19" s="1024">
        <v>82.87</v>
      </c>
      <c r="AN19" s="1025">
        <v>11304.11</v>
      </c>
      <c r="AO19" s="1020">
        <v>2228.1</v>
      </c>
      <c r="AP19" s="1020">
        <v>0</v>
      </c>
      <c r="AQ19" s="1020">
        <v>1423.8400000000001</v>
      </c>
      <c r="AR19" s="1025">
        <v>306582.43</v>
      </c>
      <c r="AS19" s="754"/>
      <c r="AT19" s="754"/>
      <c r="AU19" s="754"/>
      <c r="AV19" s="754"/>
      <c r="AW19" s="754"/>
    </row>
    <row r="20" spans="1:49" s="67" customFormat="1" ht="21" customHeight="1" thickBot="1">
      <c r="A20" s="904" t="s">
        <v>7</v>
      </c>
      <c r="B20" s="1018">
        <v>10178.940000000002</v>
      </c>
      <c r="C20" s="1021">
        <v>290364.54000000004</v>
      </c>
      <c r="D20" s="1026">
        <v>17205.45</v>
      </c>
      <c r="E20" s="905">
        <v>73699.759999999995</v>
      </c>
      <c r="F20" s="905">
        <v>1112171.47</v>
      </c>
      <c r="G20" s="905">
        <v>64.59</v>
      </c>
      <c r="H20" s="905">
        <v>5698.5800000000008</v>
      </c>
      <c r="I20" s="1018">
        <v>1208839.8500000001</v>
      </c>
      <c r="J20" s="1026">
        <v>1757155.7900000003</v>
      </c>
      <c r="K20" s="905">
        <v>23999.98</v>
      </c>
      <c r="L20" s="1018">
        <v>1781155.77</v>
      </c>
      <c r="M20" s="1026">
        <v>237845.32999999996</v>
      </c>
      <c r="N20" s="905">
        <v>885</v>
      </c>
      <c r="O20" s="1018">
        <v>238730.33</v>
      </c>
      <c r="P20" s="1026">
        <v>20208.469999999998</v>
      </c>
      <c r="Q20" s="905">
        <v>5973.93</v>
      </c>
      <c r="R20" s="1018">
        <v>26182.399999999998</v>
      </c>
      <c r="S20" s="1026">
        <v>135829.48000000001</v>
      </c>
      <c r="T20" s="905">
        <v>8491.75</v>
      </c>
      <c r="U20" s="905">
        <v>23816.3</v>
      </c>
      <c r="V20" s="905">
        <v>2333.54</v>
      </c>
      <c r="W20" s="1018">
        <v>170471.07000000004</v>
      </c>
      <c r="X20" s="1026">
        <v>21018.02</v>
      </c>
      <c r="Y20" s="905">
        <v>114329.77000000002</v>
      </c>
      <c r="Z20" s="905">
        <v>7572.050000000002</v>
      </c>
      <c r="AA20" s="1018">
        <v>142919.84</v>
      </c>
      <c r="AB20" s="1021">
        <v>250280.56</v>
      </c>
      <c r="AC20" s="1026">
        <v>24617.17</v>
      </c>
      <c r="AD20" s="905">
        <v>12554.58</v>
      </c>
      <c r="AE20" s="905">
        <v>96233.73</v>
      </c>
      <c r="AF20" s="905">
        <v>29452.81</v>
      </c>
      <c r="AG20" s="905">
        <v>2057.81</v>
      </c>
      <c r="AH20" s="1018">
        <v>164916.1</v>
      </c>
      <c r="AI20" s="1026">
        <v>301833.11000000004</v>
      </c>
      <c r="AJ20" s="905">
        <v>93449.639999999985</v>
      </c>
      <c r="AK20" s="905">
        <v>15863.599999999999</v>
      </c>
      <c r="AL20" s="905">
        <v>8547.36</v>
      </c>
      <c r="AM20" s="905">
        <v>3724.0000000000005</v>
      </c>
      <c r="AN20" s="1018">
        <v>423417.71</v>
      </c>
      <c r="AO20" s="1021">
        <v>32626.899999999998</v>
      </c>
      <c r="AP20" s="1021">
        <v>30000</v>
      </c>
      <c r="AQ20" s="1021">
        <v>17509.72</v>
      </c>
      <c r="AR20" s="1018">
        <v>4787593.7299999986</v>
      </c>
      <c r="AS20" s="754"/>
      <c r="AT20" s="754"/>
      <c r="AU20" s="906"/>
      <c r="AV20" s="906"/>
      <c r="AW20" s="906"/>
    </row>
    <row r="21" spans="1:49" ht="13.5" thickTop="1">
      <c r="A21" s="927" t="s">
        <v>436</v>
      </c>
      <c r="B21" s="926"/>
      <c r="C21" s="926"/>
      <c r="D21" s="926"/>
      <c r="E21" s="926"/>
      <c r="Q21" s="127"/>
      <c r="R21" s="127"/>
      <c r="S21" s="127"/>
      <c r="T21" s="127"/>
    </row>
    <row r="22" spans="1:49">
      <c r="A22" s="926" t="s">
        <v>473</v>
      </c>
      <c r="B22" s="926"/>
      <c r="C22" s="926"/>
      <c r="D22" s="926"/>
      <c r="E22" s="926"/>
      <c r="Q22" s="127"/>
      <c r="R22" s="127"/>
      <c r="S22" s="127"/>
      <c r="T22" s="127"/>
    </row>
    <row r="23" spans="1:49">
      <c r="A23" s="927" t="s">
        <v>152</v>
      </c>
      <c r="B23" s="926"/>
      <c r="C23" s="926"/>
      <c r="D23" s="926"/>
      <c r="E23" s="926"/>
      <c r="Q23" s="127"/>
      <c r="R23" s="127"/>
      <c r="S23" s="127"/>
      <c r="T23" s="127"/>
    </row>
    <row r="24" spans="1:49">
      <c r="A24" s="926" t="s">
        <v>468</v>
      </c>
      <c r="B24" s="926"/>
      <c r="C24" s="926"/>
      <c r="D24" s="926"/>
      <c r="E24" s="926"/>
      <c r="Q24" s="127"/>
      <c r="R24" s="127"/>
      <c r="S24" s="127"/>
      <c r="T24" s="127"/>
    </row>
    <row r="25" spans="1:49">
      <c r="A25" s="927" t="s">
        <v>154</v>
      </c>
      <c r="B25" s="926"/>
      <c r="C25" s="926"/>
      <c r="D25" s="926"/>
      <c r="E25" s="926"/>
      <c r="G25" s="754"/>
      <c r="H25" s="754"/>
      <c r="I25" s="754"/>
      <c r="J25" s="912"/>
      <c r="K25" s="912"/>
      <c r="L25" s="912"/>
      <c r="Q25" s="127"/>
      <c r="R25" s="913"/>
      <c r="S25" s="127"/>
      <c r="T25" s="127"/>
    </row>
    <row r="26" spans="1:49">
      <c r="A26" s="926" t="s">
        <v>192</v>
      </c>
      <c r="B26" s="926"/>
      <c r="C26" s="926"/>
      <c r="D26" s="926"/>
      <c r="E26" s="926"/>
      <c r="G26" s="754"/>
      <c r="H26" s="754"/>
      <c r="I26" s="754"/>
      <c r="L26" s="912"/>
      <c r="M26" s="912"/>
      <c r="N26" s="912"/>
      <c r="Q26" s="127"/>
      <c r="R26" s="913"/>
      <c r="S26" s="127"/>
      <c r="T26" s="127"/>
    </row>
    <row r="27" spans="1:49">
      <c r="A27" s="926" t="s">
        <v>536</v>
      </c>
      <c r="B27" s="926"/>
      <c r="C27" s="926"/>
      <c r="D27" s="926"/>
      <c r="E27" s="926"/>
      <c r="H27" s="2"/>
      <c r="I27" s="754"/>
      <c r="J27" s="2"/>
      <c r="Q27" s="127"/>
      <c r="R27" s="127"/>
      <c r="S27" s="127"/>
      <c r="T27" s="127"/>
    </row>
    <row r="28" spans="1:49">
      <c r="A28" s="926" t="s">
        <v>438</v>
      </c>
      <c r="B28" s="926"/>
      <c r="C28" s="926"/>
      <c r="D28" s="926"/>
      <c r="E28" s="926"/>
      <c r="H28" s="2"/>
      <c r="I28" s="754"/>
      <c r="J28" s="2"/>
      <c r="Q28" s="127"/>
      <c r="R28" s="127"/>
      <c r="S28" s="127"/>
      <c r="T28" s="127"/>
    </row>
    <row r="29" spans="1:49">
      <c r="A29" s="926" t="s">
        <v>439</v>
      </c>
      <c r="B29" s="926"/>
      <c r="C29" s="926"/>
      <c r="D29" s="926"/>
      <c r="E29" s="926"/>
      <c r="H29" s="2"/>
      <c r="I29" s="754"/>
      <c r="J29" s="2"/>
      <c r="Q29" s="127"/>
      <c r="R29" s="127"/>
      <c r="S29" s="127"/>
      <c r="T29" s="127"/>
    </row>
    <row r="30" spans="1:49">
      <c r="A30" s="926" t="s">
        <v>466</v>
      </c>
      <c r="B30" s="926"/>
      <c r="C30" s="926"/>
      <c r="D30" s="926"/>
      <c r="E30" s="926"/>
      <c r="H30" s="2"/>
      <c r="I30" s="754"/>
      <c r="Q30" s="127"/>
      <c r="R30" s="127"/>
      <c r="S30" s="127"/>
      <c r="T30" s="127"/>
    </row>
    <row r="31" spans="1:49">
      <c r="A31" s="927" t="s">
        <v>155</v>
      </c>
      <c r="B31" s="926"/>
      <c r="C31" s="926"/>
      <c r="D31" s="926"/>
      <c r="E31" s="926"/>
      <c r="H31" s="2"/>
      <c r="I31" s="754"/>
      <c r="Q31" s="127"/>
      <c r="R31" s="127"/>
      <c r="S31" s="127"/>
      <c r="T31" s="127"/>
    </row>
    <row r="32" spans="1:49">
      <c r="A32" s="926" t="s">
        <v>472</v>
      </c>
      <c r="B32" s="926"/>
      <c r="C32" s="926"/>
      <c r="D32" s="926"/>
      <c r="E32" s="926"/>
      <c r="H32" s="2"/>
      <c r="I32" s="754"/>
    </row>
    <row r="33" spans="1:28">
      <c r="A33" s="926" t="s">
        <v>530</v>
      </c>
      <c r="B33" s="926"/>
      <c r="C33" s="926"/>
      <c r="D33" s="926"/>
      <c r="E33" s="926"/>
      <c r="H33" s="2"/>
      <c r="I33" s="754"/>
    </row>
    <row r="34" spans="1:28">
      <c r="A34" s="927" t="s">
        <v>551</v>
      </c>
      <c r="B34" s="926"/>
      <c r="C34" s="926"/>
      <c r="D34" s="926"/>
      <c r="E34" s="926"/>
      <c r="H34" s="2"/>
      <c r="I34" s="754"/>
    </row>
    <row r="35" spans="1:28">
      <c r="A35" s="926" t="s">
        <v>481</v>
      </c>
      <c r="B35" s="926"/>
      <c r="C35" s="926"/>
      <c r="D35" s="926"/>
      <c r="E35" s="926"/>
      <c r="H35" s="2"/>
      <c r="I35" s="754"/>
    </row>
    <row r="36" spans="1:28">
      <c r="A36" s="926" t="s">
        <v>465</v>
      </c>
      <c r="B36" s="926"/>
      <c r="C36" s="926"/>
      <c r="D36" s="926"/>
      <c r="E36" s="926"/>
      <c r="I36" s="754"/>
    </row>
    <row r="37" spans="1:28">
      <c r="A37" s="927" t="s">
        <v>186</v>
      </c>
      <c r="B37" s="926"/>
      <c r="C37" s="926"/>
      <c r="D37" s="926"/>
      <c r="E37" s="926"/>
      <c r="I37" s="754"/>
    </row>
    <row r="38" spans="1:28">
      <c r="A38" s="926" t="s">
        <v>528</v>
      </c>
      <c r="B38" s="926"/>
      <c r="C38" s="926"/>
      <c r="D38" s="926"/>
      <c r="E38" s="926"/>
    </row>
    <row r="39" spans="1:28" ht="12.75" customHeight="1">
      <c r="A39" s="926" t="s">
        <v>531</v>
      </c>
      <c r="B39" s="926"/>
      <c r="C39" s="926"/>
      <c r="D39" s="926"/>
      <c r="E39" s="9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8">
      <c r="A40" s="927" t="s">
        <v>540</v>
      </c>
      <c r="B40" s="926"/>
      <c r="C40" s="926"/>
      <c r="D40" s="926"/>
      <c r="E40" s="9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8">
      <c r="A41" s="926" t="s">
        <v>471</v>
      </c>
      <c r="B41" s="926"/>
      <c r="C41" s="926"/>
      <c r="D41" s="926"/>
      <c r="E41" s="926"/>
      <c r="J41" s="1"/>
      <c r="K41" s="925"/>
      <c r="L41" s="925"/>
      <c r="M41" s="32"/>
      <c r="N41" s="1094"/>
      <c r="O41" s="1094"/>
      <c r="P41" s="1094"/>
      <c r="Q41" s="32"/>
      <c r="R41" s="1094"/>
      <c r="S41" s="1094"/>
      <c r="T41" s="1094"/>
      <c r="U41" s="1094"/>
      <c r="V41" s="1094"/>
      <c r="W41" s="925"/>
      <c r="X41" s="925"/>
      <c r="Y41" s="925"/>
      <c r="Z41" s="925"/>
      <c r="AA41" s="1"/>
    </row>
    <row r="42" spans="1:28">
      <c r="A42" s="926" t="s">
        <v>532</v>
      </c>
      <c r="B42" s="926"/>
      <c r="C42" s="926"/>
      <c r="D42" s="926"/>
      <c r="E42" s="9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8">
      <c r="A43" s="926" t="s">
        <v>534</v>
      </c>
      <c r="B43" s="926"/>
      <c r="C43" s="926"/>
      <c r="D43" s="926"/>
      <c r="E43" s="9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8" ht="12.75" customHeight="1">
      <c r="A44" s="927" t="s">
        <v>158</v>
      </c>
      <c r="B44" s="926"/>
      <c r="C44" s="926"/>
      <c r="D44" s="926"/>
      <c r="E44" s="9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8">
      <c r="A45" s="926" t="s">
        <v>529</v>
      </c>
      <c r="B45" s="926"/>
      <c r="C45" s="926"/>
      <c r="D45" s="926"/>
      <c r="E45" s="926"/>
    </row>
    <row r="46" spans="1:28">
      <c r="A46" s="926" t="s">
        <v>533</v>
      </c>
      <c r="B46" s="926"/>
      <c r="C46" s="926"/>
      <c r="D46" s="926"/>
      <c r="E46" s="926"/>
    </row>
    <row r="47" spans="1:28">
      <c r="A47" s="927" t="s">
        <v>552</v>
      </c>
      <c r="B47" s="926"/>
      <c r="C47" s="926"/>
      <c r="D47" s="926"/>
      <c r="E47" s="926"/>
      <c r="I47" s="907"/>
      <c r="J47" s="907"/>
      <c r="K47" s="907"/>
      <c r="M47" s="907"/>
      <c r="N47" s="907"/>
      <c r="O47" s="907"/>
      <c r="P47" s="909"/>
      <c r="Q47" s="909"/>
      <c r="S47" s="910"/>
      <c r="T47" s="910"/>
      <c r="U47" s="910"/>
      <c r="V47" s="909"/>
      <c r="W47" s="909"/>
      <c r="X47" s="909"/>
      <c r="Z47" s="907"/>
      <c r="AA47" s="907"/>
      <c r="AB47" s="907"/>
    </row>
    <row r="48" spans="1:28">
      <c r="A48" s="926" t="s">
        <v>480</v>
      </c>
      <c r="B48" s="926"/>
      <c r="C48" s="926"/>
      <c r="D48" s="926"/>
      <c r="E48" s="926"/>
      <c r="I48" s="907"/>
      <c r="J48" s="907"/>
      <c r="K48" s="907"/>
      <c r="M48" s="907"/>
      <c r="N48" s="907"/>
      <c r="O48" s="907"/>
      <c r="P48" s="907"/>
      <c r="Q48" s="909"/>
      <c r="S48" s="910"/>
      <c r="T48" s="910"/>
      <c r="U48" s="910"/>
      <c r="V48" s="907"/>
      <c r="W48" s="907"/>
      <c r="X48" s="907"/>
      <c r="Z48" s="907"/>
      <c r="AA48" s="907"/>
      <c r="AB48" s="907"/>
    </row>
    <row r="49" spans="1:28">
      <c r="A49" s="927" t="s">
        <v>159</v>
      </c>
      <c r="B49" s="926"/>
      <c r="C49" s="926"/>
      <c r="D49" s="926"/>
      <c r="E49" s="926"/>
      <c r="H49" s="907"/>
      <c r="I49" s="907"/>
      <c r="J49" s="907"/>
      <c r="K49" s="907"/>
      <c r="M49" s="907"/>
      <c r="N49" s="907"/>
      <c r="O49" s="907"/>
      <c r="P49" s="907"/>
      <c r="Q49" s="907"/>
      <c r="S49" s="910"/>
      <c r="T49" s="910"/>
      <c r="U49" s="910"/>
      <c r="V49" s="907"/>
      <c r="W49" s="907"/>
      <c r="X49" s="907"/>
      <c r="Y49" s="911"/>
      <c r="Z49" s="911"/>
      <c r="AA49" s="907"/>
      <c r="AB49" s="907"/>
    </row>
    <row r="50" spans="1:28">
      <c r="A50" s="926" t="s">
        <v>470</v>
      </c>
      <c r="B50" s="926"/>
      <c r="C50" s="926"/>
      <c r="D50" s="926"/>
      <c r="E50" s="926"/>
      <c r="H50" s="907"/>
      <c r="I50" s="907"/>
      <c r="J50" s="907"/>
      <c r="M50" s="907"/>
      <c r="N50" s="907"/>
      <c r="O50" s="907"/>
      <c r="P50" s="907"/>
      <c r="Q50" s="907"/>
      <c r="S50" s="910"/>
      <c r="T50" s="910"/>
      <c r="U50" s="910"/>
      <c r="V50" s="907"/>
      <c r="W50" s="907"/>
      <c r="X50" s="907"/>
      <c r="Y50" s="907"/>
      <c r="Z50" s="907"/>
      <c r="AA50" s="907"/>
      <c r="AB50" s="907"/>
    </row>
    <row r="51" spans="1:28">
      <c r="A51" s="926" t="s">
        <v>467</v>
      </c>
      <c r="B51" s="926"/>
      <c r="C51" s="926"/>
      <c r="D51" s="926"/>
      <c r="E51" s="926"/>
      <c r="H51" s="907"/>
      <c r="I51" s="907"/>
      <c r="J51" s="907"/>
      <c r="M51" s="907"/>
      <c r="N51" s="907"/>
      <c r="O51" s="907"/>
      <c r="P51" s="907"/>
      <c r="Q51" s="907"/>
      <c r="R51" s="907"/>
      <c r="S51" s="907"/>
      <c r="T51" s="907"/>
      <c r="U51" s="907"/>
      <c r="V51" s="907"/>
      <c r="W51" s="907"/>
      <c r="X51" s="907"/>
      <c r="Y51" s="907"/>
      <c r="Z51" s="907"/>
      <c r="AA51" s="907"/>
      <c r="AB51" s="907"/>
    </row>
    <row r="52" spans="1:28">
      <c r="A52" s="926" t="s">
        <v>464</v>
      </c>
      <c r="B52" s="926"/>
      <c r="C52" s="926"/>
      <c r="D52" s="926"/>
      <c r="E52" s="926"/>
      <c r="H52" s="67"/>
      <c r="I52" s="67"/>
      <c r="J52" s="67"/>
      <c r="L52" s="67"/>
      <c r="M52" s="67"/>
      <c r="N52" s="67"/>
      <c r="O52" s="67"/>
      <c r="P52" s="67"/>
      <c r="Q52" s="67"/>
      <c r="R52" s="67"/>
      <c r="S52" s="67"/>
      <c r="T52" s="67"/>
      <c r="U52" s="908"/>
      <c r="V52" s="67"/>
      <c r="W52" s="67"/>
      <c r="X52" s="67"/>
      <c r="Y52" s="67"/>
      <c r="Z52" s="67"/>
      <c r="AA52" s="67"/>
      <c r="AB52" s="67"/>
    </row>
    <row r="53" spans="1:28">
      <c r="A53" s="926" t="s">
        <v>538</v>
      </c>
      <c r="B53" s="926"/>
      <c r="C53" s="926"/>
      <c r="D53" s="926"/>
      <c r="E53" s="926"/>
    </row>
    <row r="54" spans="1:28">
      <c r="A54" s="927" t="s">
        <v>381</v>
      </c>
      <c r="B54" s="926"/>
      <c r="C54" s="926"/>
      <c r="D54" s="926"/>
      <c r="E54" s="926"/>
    </row>
    <row r="55" spans="1:28">
      <c r="A55" s="926" t="s">
        <v>469</v>
      </c>
      <c r="B55" s="926"/>
      <c r="C55" s="926"/>
      <c r="D55" s="926"/>
      <c r="E55" s="926"/>
    </row>
    <row r="56" spans="1:28">
      <c r="A56" s="926" t="s">
        <v>193</v>
      </c>
      <c r="B56" s="926"/>
      <c r="C56" s="926"/>
      <c r="D56" s="926"/>
      <c r="E56" s="926"/>
    </row>
    <row r="57" spans="1:28">
      <c r="A57" s="926" t="s">
        <v>535</v>
      </c>
      <c r="B57" s="926"/>
      <c r="C57" s="926"/>
      <c r="D57" s="926"/>
      <c r="E57" s="926"/>
    </row>
    <row r="58" spans="1:28">
      <c r="A58" s="926" t="s">
        <v>537</v>
      </c>
      <c r="B58" s="926"/>
      <c r="C58" s="926"/>
      <c r="D58" s="926"/>
      <c r="E58" s="926"/>
    </row>
    <row r="59" spans="1:28">
      <c r="A59" s="927" t="s">
        <v>383</v>
      </c>
      <c r="B59" s="926"/>
      <c r="C59" s="926"/>
      <c r="D59" s="926"/>
      <c r="E59" s="926"/>
    </row>
    <row r="60" spans="1:28">
      <c r="A60" s="926" t="s">
        <v>463</v>
      </c>
      <c r="B60" s="926"/>
      <c r="C60" s="926"/>
      <c r="D60" s="926"/>
      <c r="E60" s="926"/>
    </row>
    <row r="61" spans="1:28">
      <c r="A61" s="927" t="s">
        <v>553</v>
      </c>
      <c r="B61" s="926"/>
      <c r="C61" s="926"/>
      <c r="D61" s="926"/>
      <c r="E61" s="926"/>
    </row>
    <row r="62" spans="1:28">
      <c r="A62" s="926" t="s">
        <v>191</v>
      </c>
      <c r="B62" s="926"/>
      <c r="C62" s="926"/>
      <c r="D62" s="926"/>
      <c r="E62" s="926"/>
    </row>
    <row r="63" spans="1:28">
      <c r="A63" s="907" t="s">
        <v>153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6" fitToWidth="6" orientation="landscape" r:id="rId1"/>
  <colBreaks count="2" manualBreakCount="2">
    <brk id="34" max="28" man="1"/>
    <brk id="40" max="28" man="1"/>
  </colBreaks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44"/>
  <sheetViews>
    <sheetView showGridLines="0" zoomScaleNormal="100" workbookViewId="0">
      <selection activeCell="D9" sqref="D9"/>
    </sheetView>
  </sheetViews>
  <sheetFormatPr baseColWidth="10" defaultColWidth="11.5703125" defaultRowHeight="12.75" outlineLevelCol="1"/>
  <cols>
    <col min="1" max="1" width="21.85546875" style="914" customWidth="1"/>
    <col min="2" max="2" width="10.5703125" style="914" customWidth="1" outlineLevel="1"/>
    <col min="3" max="3" width="10.85546875" style="914" customWidth="1" outlineLevel="1"/>
    <col min="4" max="4" width="10" style="914" customWidth="1" outlineLevel="1"/>
    <col min="5" max="5" width="9.85546875" style="914" customWidth="1" outlineLevel="1"/>
    <col min="6" max="6" width="10.5703125" style="914" customWidth="1" outlineLevel="1"/>
    <col min="7" max="7" width="11" style="914" customWidth="1" outlineLevel="1"/>
    <col min="8" max="8" width="10.140625" style="914" customWidth="1" outlineLevel="1"/>
    <col min="9" max="9" width="11.28515625" style="914" customWidth="1" outlineLevel="1"/>
    <col min="10" max="10" width="10.85546875" style="914" customWidth="1" outlineLevel="1"/>
    <col min="11" max="11" width="10.42578125" style="914" customWidth="1" outlineLevel="1"/>
    <col min="12" max="12" width="9.85546875" style="919" customWidth="1" outlineLevel="1"/>
    <col min="13" max="13" width="12" style="919" customWidth="1" outlineLevel="1"/>
    <col min="14" max="14" width="10" style="919" customWidth="1" outlineLevel="1"/>
    <col min="15" max="15" width="12.7109375" style="919" customWidth="1" outlineLevel="1"/>
    <col min="16" max="16" width="11.7109375" style="919" customWidth="1" outlineLevel="1"/>
    <col min="17" max="17" width="11.42578125" style="914" customWidth="1" outlineLevel="1"/>
    <col min="18" max="18" width="8.5703125" style="914" customWidth="1" outlineLevel="1"/>
    <col min="19" max="19" width="9.140625" style="914" customWidth="1" outlineLevel="1"/>
    <col min="20" max="20" width="12.5703125" style="914" customWidth="1" outlineLevel="1"/>
    <col min="21" max="21" width="12.28515625" style="914" customWidth="1" outlineLevel="1"/>
    <col min="22" max="22" width="9.85546875" style="914" customWidth="1" outlineLevel="1"/>
    <col min="23" max="23" width="11.85546875" style="914" customWidth="1" outlineLevel="1"/>
    <col min="24" max="24" width="11.42578125" style="914" customWidth="1" outlineLevel="1"/>
    <col min="25" max="25" width="11.7109375" style="914" customWidth="1" outlineLevel="1"/>
    <col min="26" max="26" width="13" style="914" customWidth="1"/>
    <col min="27" max="38" width="11.42578125" style="166" customWidth="1"/>
    <col min="39" max="16384" width="11.5703125" style="166"/>
  </cols>
  <sheetData>
    <row r="1" spans="1:29">
      <c r="A1" s="848" t="s">
        <v>121</v>
      </c>
      <c r="B1" s="943"/>
      <c r="C1" s="944"/>
      <c r="D1" s="944"/>
      <c r="E1" s="944"/>
      <c r="F1" s="944"/>
      <c r="G1" s="944"/>
      <c r="H1" s="944"/>
      <c r="I1" s="944"/>
      <c r="J1" s="849"/>
      <c r="K1" s="847"/>
      <c r="L1" s="847"/>
      <c r="M1" s="847"/>
      <c r="N1" s="847"/>
      <c r="O1" s="847"/>
      <c r="P1" s="847"/>
      <c r="Q1" s="847"/>
      <c r="R1" s="945"/>
      <c r="S1" s="849"/>
      <c r="T1" s="847"/>
      <c r="U1" s="847"/>
      <c r="V1" s="847"/>
      <c r="W1" s="847"/>
      <c r="X1" s="847"/>
      <c r="Y1" s="847"/>
      <c r="Z1" s="1043"/>
    </row>
    <row r="2" spans="1:29" ht="27.75" customHeight="1">
      <c r="A2" s="848" t="s">
        <v>539</v>
      </c>
      <c r="B2" s="943"/>
      <c r="C2" s="944"/>
      <c r="D2" s="944"/>
      <c r="E2" s="944"/>
      <c r="F2" s="944"/>
      <c r="G2" s="944"/>
      <c r="H2" s="944"/>
      <c r="I2" s="944"/>
      <c r="J2" s="848"/>
      <c r="K2" s="946"/>
      <c r="L2" s="946"/>
      <c r="M2" s="946"/>
      <c r="N2" s="946"/>
      <c r="O2" s="946"/>
      <c r="P2" s="946"/>
      <c r="Q2" s="848"/>
      <c r="R2" s="848"/>
      <c r="S2" s="848"/>
      <c r="T2" s="944"/>
      <c r="U2" s="944"/>
      <c r="V2" s="944"/>
      <c r="W2" s="944"/>
      <c r="X2" s="944"/>
      <c r="Y2" s="944"/>
      <c r="Z2" s="1044"/>
    </row>
    <row r="3" spans="1:29" ht="13.5" thickBot="1">
      <c r="A3" s="304" t="s">
        <v>5</v>
      </c>
      <c r="B3" s="949"/>
      <c r="C3" s="949"/>
      <c r="D3" s="949"/>
      <c r="E3" s="949"/>
      <c r="F3" s="949"/>
      <c r="G3" s="950"/>
      <c r="H3" s="949"/>
      <c r="I3" s="951"/>
      <c r="J3" s="949"/>
      <c r="K3" s="949"/>
      <c r="L3" s="949"/>
      <c r="M3" s="949"/>
      <c r="N3" s="949"/>
      <c r="O3" s="949"/>
      <c r="P3" s="949"/>
      <c r="Q3" s="951"/>
      <c r="R3" s="952"/>
      <c r="S3" s="952"/>
      <c r="T3" s="952"/>
      <c r="U3" s="949"/>
      <c r="V3" s="916"/>
      <c r="W3" s="916"/>
      <c r="X3" s="916"/>
      <c r="Y3" s="916"/>
      <c r="Z3" s="1045"/>
    </row>
    <row r="4" spans="1:29" ht="38.25" customHeight="1" thickTop="1">
      <c r="A4" s="953" t="s">
        <v>275</v>
      </c>
      <c r="B4" s="947" t="s">
        <v>351</v>
      </c>
      <c r="C4" s="947" t="s">
        <v>352</v>
      </c>
      <c r="D4" s="947" t="s">
        <v>353</v>
      </c>
      <c r="E4" s="947" t="s">
        <v>355</v>
      </c>
      <c r="F4" s="1033" t="s">
        <v>356</v>
      </c>
      <c r="G4" s="1037" t="s">
        <v>357</v>
      </c>
      <c r="H4" s="947" t="s">
        <v>556</v>
      </c>
      <c r="I4" s="1033" t="s">
        <v>358</v>
      </c>
      <c r="J4" s="1040" t="s">
        <v>359</v>
      </c>
      <c r="K4" s="1037" t="s">
        <v>362</v>
      </c>
      <c r="L4" s="947" t="s">
        <v>363</v>
      </c>
      <c r="M4" s="1033" t="s">
        <v>364</v>
      </c>
      <c r="N4" s="1037" t="s">
        <v>365</v>
      </c>
      <c r="O4" s="947" t="s">
        <v>558</v>
      </c>
      <c r="P4" s="947" t="s">
        <v>474</v>
      </c>
      <c r="Q4" s="1033" t="s">
        <v>366</v>
      </c>
      <c r="R4" s="1037" t="s">
        <v>368</v>
      </c>
      <c r="S4" s="947" t="s">
        <v>369</v>
      </c>
      <c r="T4" s="947" t="s">
        <v>475</v>
      </c>
      <c r="U4" s="1033" t="s">
        <v>370</v>
      </c>
      <c r="V4" s="1037" t="s">
        <v>559</v>
      </c>
      <c r="W4" s="947" t="s">
        <v>367</v>
      </c>
      <c r="X4" s="1033" t="s">
        <v>375</v>
      </c>
      <c r="Y4" s="1040" t="s">
        <v>563</v>
      </c>
      <c r="Z4" s="1033" t="s">
        <v>7</v>
      </c>
    </row>
    <row r="5" spans="1:29">
      <c r="A5" s="75" t="s">
        <v>8</v>
      </c>
      <c r="B5" s="1034">
        <v>1412.7199999999998</v>
      </c>
      <c r="C5" s="1034">
        <v>9661.16</v>
      </c>
      <c r="D5" s="1034">
        <v>181326.69</v>
      </c>
      <c r="E5" s="1034">
        <v>693.65</v>
      </c>
      <c r="F5" s="1035">
        <v>193094.22</v>
      </c>
      <c r="G5" s="1038">
        <v>270968.49000000005</v>
      </c>
      <c r="H5" s="1034">
        <v>3779.2</v>
      </c>
      <c r="I5" s="1035">
        <v>274747.69000000006</v>
      </c>
      <c r="J5" s="1041">
        <v>50254.1</v>
      </c>
      <c r="K5" s="1038">
        <v>3496.04</v>
      </c>
      <c r="L5" s="1034">
        <v>963.30000000000007</v>
      </c>
      <c r="M5" s="1035">
        <v>4459.34</v>
      </c>
      <c r="N5" s="1038">
        <v>2900.2</v>
      </c>
      <c r="O5" s="1034">
        <v>2745.26</v>
      </c>
      <c r="P5" s="1034">
        <v>25.74</v>
      </c>
      <c r="Q5" s="1035">
        <v>5671.2</v>
      </c>
      <c r="R5" s="1038">
        <v>786.33999999999992</v>
      </c>
      <c r="S5" s="1034">
        <v>10891.03</v>
      </c>
      <c r="T5" s="1034">
        <v>1471.1899999999998</v>
      </c>
      <c r="U5" s="1035">
        <v>13148.560000000001</v>
      </c>
      <c r="V5" s="1038">
        <v>0</v>
      </c>
      <c r="W5" s="1034">
        <v>26.58</v>
      </c>
      <c r="X5" s="1035">
        <v>26.58</v>
      </c>
      <c r="Y5" s="1041">
        <v>0</v>
      </c>
      <c r="Z5" s="1035">
        <v>541401.69000000006</v>
      </c>
      <c r="AA5" s="940"/>
      <c r="AB5" s="941"/>
      <c r="AC5" s="941"/>
    </row>
    <row r="6" spans="1:29">
      <c r="A6" s="75" t="s">
        <v>9</v>
      </c>
      <c r="B6" s="1034">
        <v>578.71</v>
      </c>
      <c r="C6" s="1034">
        <v>5923.66</v>
      </c>
      <c r="D6" s="1034">
        <v>85992.639999999999</v>
      </c>
      <c r="E6" s="1034">
        <v>326.78999999999996</v>
      </c>
      <c r="F6" s="1035">
        <v>92821.799999999988</v>
      </c>
      <c r="G6" s="1038">
        <v>135390.02000000002</v>
      </c>
      <c r="H6" s="1034">
        <v>1879.17</v>
      </c>
      <c r="I6" s="1035">
        <v>137269.19000000003</v>
      </c>
      <c r="J6" s="1041">
        <v>12369.66</v>
      </c>
      <c r="K6" s="1038">
        <v>1238.56</v>
      </c>
      <c r="L6" s="1034">
        <v>743.84</v>
      </c>
      <c r="M6" s="1035">
        <v>1982.4</v>
      </c>
      <c r="N6" s="1038">
        <v>1549.37</v>
      </c>
      <c r="O6" s="1034">
        <v>839.65</v>
      </c>
      <c r="P6" s="1034">
        <v>13.67</v>
      </c>
      <c r="Q6" s="1035">
        <v>2402.69</v>
      </c>
      <c r="R6" s="1038">
        <v>1944.64</v>
      </c>
      <c r="S6" s="1034">
        <v>11287.77</v>
      </c>
      <c r="T6" s="1034">
        <v>576.08000000000004</v>
      </c>
      <c r="U6" s="1035">
        <v>13808.49</v>
      </c>
      <c r="V6" s="1038">
        <v>1942.32</v>
      </c>
      <c r="W6" s="1034">
        <v>0</v>
      </c>
      <c r="X6" s="1035">
        <v>1942.32</v>
      </c>
      <c r="Y6" s="1041">
        <v>1006.03</v>
      </c>
      <c r="Z6" s="1035">
        <v>263602.58</v>
      </c>
      <c r="AA6" s="940"/>
      <c r="AB6" s="941"/>
      <c r="AC6" s="941"/>
    </row>
    <row r="7" spans="1:29">
      <c r="A7" s="75" t="s">
        <v>10</v>
      </c>
      <c r="B7" s="1034">
        <v>1499.8400000000001</v>
      </c>
      <c r="C7" s="1034">
        <v>13686.28</v>
      </c>
      <c r="D7" s="1034">
        <v>233756.11</v>
      </c>
      <c r="E7" s="1034">
        <v>743.02</v>
      </c>
      <c r="F7" s="1035">
        <v>249685.24999999997</v>
      </c>
      <c r="G7" s="1038">
        <v>364713.88000000006</v>
      </c>
      <c r="H7" s="1034">
        <v>4905.8599999999997</v>
      </c>
      <c r="I7" s="1035">
        <v>369619.74000000005</v>
      </c>
      <c r="J7" s="1041">
        <v>36226.06</v>
      </c>
      <c r="K7" s="1038">
        <v>3888.04</v>
      </c>
      <c r="L7" s="1034">
        <v>1004.2499999999999</v>
      </c>
      <c r="M7" s="1035">
        <v>4892.29</v>
      </c>
      <c r="N7" s="1038">
        <v>4369.13</v>
      </c>
      <c r="O7" s="1034">
        <v>7240.49</v>
      </c>
      <c r="P7" s="1034">
        <v>35.409999999999997</v>
      </c>
      <c r="Q7" s="1035">
        <v>11645.029999999999</v>
      </c>
      <c r="R7" s="1038">
        <v>4307.18</v>
      </c>
      <c r="S7" s="1034">
        <v>20231.099999999999</v>
      </c>
      <c r="T7" s="1034">
        <v>2109.1000000000004</v>
      </c>
      <c r="U7" s="1035">
        <v>26647.379999999997</v>
      </c>
      <c r="V7" s="1038">
        <v>0</v>
      </c>
      <c r="W7" s="1034">
        <v>22.18</v>
      </c>
      <c r="X7" s="1035">
        <v>22.18</v>
      </c>
      <c r="Y7" s="1041">
        <v>0</v>
      </c>
      <c r="Z7" s="1035">
        <v>698737.93</v>
      </c>
      <c r="AA7" s="940"/>
      <c r="AB7" s="941"/>
      <c r="AC7" s="941"/>
    </row>
    <row r="8" spans="1:29">
      <c r="A8" s="75" t="s">
        <v>11</v>
      </c>
      <c r="B8" s="1034">
        <v>366.42999999999995</v>
      </c>
      <c r="C8" s="1034">
        <v>2535.4499999999998</v>
      </c>
      <c r="D8" s="1034">
        <v>25050.639999999999</v>
      </c>
      <c r="E8" s="1034">
        <v>234.64000000000001</v>
      </c>
      <c r="F8" s="1035">
        <v>28187.16</v>
      </c>
      <c r="G8" s="1038">
        <v>51293.33</v>
      </c>
      <c r="H8" s="1034">
        <v>704.89</v>
      </c>
      <c r="I8" s="1035">
        <v>51998.22</v>
      </c>
      <c r="J8" s="1041">
        <v>11149.34</v>
      </c>
      <c r="K8" s="1038">
        <v>498.90000000000003</v>
      </c>
      <c r="L8" s="1034">
        <v>111.59</v>
      </c>
      <c r="M8" s="1035">
        <v>610.49</v>
      </c>
      <c r="N8" s="1038">
        <v>820.97000000000025</v>
      </c>
      <c r="O8" s="1034">
        <v>312.2</v>
      </c>
      <c r="P8" s="1034">
        <v>5</v>
      </c>
      <c r="Q8" s="1035">
        <v>1138.1700000000003</v>
      </c>
      <c r="R8" s="1038">
        <v>555.44000000000005</v>
      </c>
      <c r="S8" s="1034">
        <v>8137.8</v>
      </c>
      <c r="T8" s="1034">
        <v>146.93</v>
      </c>
      <c r="U8" s="1035">
        <v>8840.17</v>
      </c>
      <c r="V8" s="1038">
        <v>27510.49</v>
      </c>
      <c r="W8" s="1034">
        <v>19.55</v>
      </c>
      <c r="X8" s="1035">
        <v>27530.04</v>
      </c>
      <c r="Y8" s="1041">
        <v>894.03</v>
      </c>
      <c r="Z8" s="1035">
        <v>130347.62</v>
      </c>
      <c r="AA8" s="940"/>
      <c r="AB8" s="941"/>
      <c r="AC8" s="941"/>
    </row>
    <row r="9" spans="1:29">
      <c r="A9" s="75" t="s">
        <v>12</v>
      </c>
      <c r="B9" s="1034">
        <v>207.59</v>
      </c>
      <c r="C9" s="1034">
        <v>1589.63</v>
      </c>
      <c r="D9" s="1034">
        <v>16648.27</v>
      </c>
      <c r="E9" s="1034">
        <v>212.91000000000003</v>
      </c>
      <c r="F9" s="1035">
        <v>18658.400000000001</v>
      </c>
      <c r="G9" s="1038">
        <v>23893.050000000007</v>
      </c>
      <c r="H9" s="1034">
        <v>323.18</v>
      </c>
      <c r="I9" s="1035">
        <v>24216.230000000007</v>
      </c>
      <c r="J9" s="1041">
        <v>6485.55</v>
      </c>
      <c r="K9" s="1038">
        <v>293.84000000000003</v>
      </c>
      <c r="L9" s="1034">
        <v>90.17</v>
      </c>
      <c r="M9" s="1035">
        <v>384.01000000000005</v>
      </c>
      <c r="N9" s="1038">
        <v>851.65</v>
      </c>
      <c r="O9" s="1034">
        <v>264.3</v>
      </c>
      <c r="P9" s="1034">
        <v>2.5299999999999998</v>
      </c>
      <c r="Q9" s="1035">
        <v>1118.48</v>
      </c>
      <c r="R9" s="1038">
        <v>844.34</v>
      </c>
      <c r="S9" s="1034">
        <v>2109.19</v>
      </c>
      <c r="T9" s="1034">
        <v>99.07</v>
      </c>
      <c r="U9" s="1035">
        <v>3052.6000000000004</v>
      </c>
      <c r="V9" s="1038">
        <v>0</v>
      </c>
      <c r="W9" s="1034">
        <v>0</v>
      </c>
      <c r="X9" s="1035">
        <v>0</v>
      </c>
      <c r="Y9" s="1041">
        <v>0</v>
      </c>
      <c r="Z9" s="1035">
        <v>53915.270000000011</v>
      </c>
      <c r="AA9" s="940"/>
      <c r="AB9" s="941"/>
      <c r="AC9" s="941"/>
    </row>
    <row r="10" spans="1:29">
      <c r="A10" s="75" t="s">
        <v>13</v>
      </c>
      <c r="B10" s="1034">
        <v>124.84</v>
      </c>
      <c r="C10" s="1034">
        <v>1131.49</v>
      </c>
      <c r="D10" s="1034">
        <v>9105.31</v>
      </c>
      <c r="E10" s="1034">
        <v>213.34</v>
      </c>
      <c r="F10" s="1035">
        <v>10574.98</v>
      </c>
      <c r="G10" s="1038">
        <v>10068.249999999998</v>
      </c>
      <c r="H10" s="1034">
        <v>136.80000000000001</v>
      </c>
      <c r="I10" s="1035">
        <v>10205.049999999997</v>
      </c>
      <c r="J10" s="1041">
        <v>4906.8999999999996</v>
      </c>
      <c r="K10" s="1038">
        <v>175.88</v>
      </c>
      <c r="L10" s="1034">
        <v>77.849999999999994</v>
      </c>
      <c r="M10" s="1035">
        <v>253.73</v>
      </c>
      <c r="N10" s="1038">
        <v>768.31</v>
      </c>
      <c r="O10" s="1034">
        <v>122.24</v>
      </c>
      <c r="P10" s="1034">
        <v>2.25</v>
      </c>
      <c r="Q10" s="1035">
        <v>892.8</v>
      </c>
      <c r="R10" s="1038">
        <v>45.55</v>
      </c>
      <c r="S10" s="1034">
        <v>1613.87</v>
      </c>
      <c r="T10" s="1034">
        <v>36.79</v>
      </c>
      <c r="U10" s="1035">
        <v>1696.2099999999998</v>
      </c>
      <c r="V10" s="1038">
        <v>0</v>
      </c>
      <c r="W10" s="1034">
        <v>0</v>
      </c>
      <c r="X10" s="1035">
        <v>0</v>
      </c>
      <c r="Y10" s="1041">
        <v>0</v>
      </c>
      <c r="Z10" s="1035">
        <v>28529.669999999995</v>
      </c>
      <c r="AA10" s="940"/>
      <c r="AB10" s="941"/>
      <c r="AC10" s="941"/>
    </row>
    <row r="11" spans="1:29">
      <c r="A11" s="850" t="s">
        <v>14</v>
      </c>
      <c r="B11" s="1034">
        <v>328.51</v>
      </c>
      <c r="C11" s="1034">
        <v>2895.91</v>
      </c>
      <c r="D11" s="1034">
        <v>47120.68</v>
      </c>
      <c r="E11" s="1034">
        <v>284.77999999999997</v>
      </c>
      <c r="F11" s="1035">
        <v>50629.88</v>
      </c>
      <c r="G11" s="1038">
        <v>50694.64</v>
      </c>
      <c r="H11" s="1034">
        <v>661.72</v>
      </c>
      <c r="I11" s="1035">
        <v>51356.36</v>
      </c>
      <c r="J11" s="1041">
        <v>8441.66</v>
      </c>
      <c r="K11" s="1038">
        <v>681.96</v>
      </c>
      <c r="L11" s="1034">
        <v>130.71</v>
      </c>
      <c r="M11" s="1035">
        <v>812.67000000000007</v>
      </c>
      <c r="N11" s="1038">
        <v>1440.6999999999998</v>
      </c>
      <c r="O11" s="1034">
        <v>1485.4</v>
      </c>
      <c r="P11" s="1034">
        <v>9.73</v>
      </c>
      <c r="Q11" s="1035">
        <v>2935.83</v>
      </c>
      <c r="R11" s="1038">
        <v>423.56</v>
      </c>
      <c r="S11" s="1034">
        <v>3825.97</v>
      </c>
      <c r="T11" s="1034">
        <v>301.72000000000003</v>
      </c>
      <c r="U11" s="1035">
        <v>4551.25</v>
      </c>
      <c r="V11" s="1038">
        <v>0</v>
      </c>
      <c r="W11" s="1034">
        <v>0</v>
      </c>
      <c r="X11" s="1035">
        <v>0</v>
      </c>
      <c r="Y11" s="1041">
        <v>0</v>
      </c>
      <c r="Z11" s="1035">
        <v>118727.65</v>
      </c>
      <c r="AA11" s="940"/>
      <c r="AB11" s="941"/>
      <c r="AC11" s="941"/>
    </row>
    <row r="12" spans="1:29">
      <c r="A12" s="75" t="s">
        <v>15</v>
      </c>
      <c r="B12" s="1034">
        <v>826.11000000000013</v>
      </c>
      <c r="C12" s="1034">
        <v>7195.42</v>
      </c>
      <c r="D12" s="1034">
        <v>79601.929999999993</v>
      </c>
      <c r="E12" s="1034">
        <v>515.96</v>
      </c>
      <c r="F12" s="1035">
        <v>88139.42</v>
      </c>
      <c r="G12" s="1038">
        <v>177848.72999999998</v>
      </c>
      <c r="H12" s="1034">
        <v>2376.37</v>
      </c>
      <c r="I12" s="1035">
        <v>180225.09999999998</v>
      </c>
      <c r="J12" s="1041">
        <v>19040.240000000002</v>
      </c>
      <c r="K12" s="1038">
        <v>2227.7800000000002</v>
      </c>
      <c r="L12" s="1034">
        <v>292.15999999999997</v>
      </c>
      <c r="M12" s="1035">
        <v>2519.94</v>
      </c>
      <c r="N12" s="1038">
        <v>2186.7100000000005</v>
      </c>
      <c r="O12" s="1034">
        <v>3117.69</v>
      </c>
      <c r="P12" s="1034">
        <v>18.07</v>
      </c>
      <c r="Q12" s="1035">
        <v>5322.47</v>
      </c>
      <c r="R12" s="1038">
        <v>2661.23</v>
      </c>
      <c r="S12" s="1034">
        <v>2500</v>
      </c>
      <c r="T12" s="1034">
        <v>973.30000000000007</v>
      </c>
      <c r="U12" s="1035">
        <v>6134.53</v>
      </c>
      <c r="V12" s="1038">
        <v>0</v>
      </c>
      <c r="W12" s="1034">
        <v>20.11</v>
      </c>
      <c r="X12" s="1035">
        <v>20.11</v>
      </c>
      <c r="Y12" s="1041">
        <v>22.69</v>
      </c>
      <c r="Z12" s="1035">
        <v>301424.5</v>
      </c>
      <c r="AA12" s="940"/>
      <c r="AB12" s="941"/>
      <c r="AC12" s="941"/>
    </row>
    <row r="13" spans="1:29">
      <c r="A13" s="850" t="s">
        <v>16</v>
      </c>
      <c r="B13" s="1034">
        <v>370.55000000000007</v>
      </c>
      <c r="C13" s="1034">
        <v>2683.0299999999997</v>
      </c>
      <c r="D13" s="1034">
        <v>31018.67</v>
      </c>
      <c r="E13" s="1034">
        <v>316.3</v>
      </c>
      <c r="F13" s="1035">
        <v>34388.550000000003</v>
      </c>
      <c r="G13" s="1038">
        <v>49047.289999999994</v>
      </c>
      <c r="H13" s="1034">
        <v>686.91</v>
      </c>
      <c r="I13" s="1035">
        <v>49734.2</v>
      </c>
      <c r="J13" s="1041">
        <v>10718.89</v>
      </c>
      <c r="K13" s="1038">
        <v>616.19999999999993</v>
      </c>
      <c r="L13" s="1034">
        <v>823.85</v>
      </c>
      <c r="M13" s="1035">
        <v>1440.05</v>
      </c>
      <c r="N13" s="1038">
        <v>965.31999999999994</v>
      </c>
      <c r="O13" s="1034">
        <v>484.24</v>
      </c>
      <c r="P13" s="1034">
        <v>0</v>
      </c>
      <c r="Q13" s="1035">
        <v>1449.56</v>
      </c>
      <c r="R13" s="1038">
        <v>413.43</v>
      </c>
      <c r="S13" s="1034">
        <v>11256.24</v>
      </c>
      <c r="T13" s="1034">
        <v>187.02</v>
      </c>
      <c r="U13" s="1035">
        <v>11856.69</v>
      </c>
      <c r="V13" s="1038">
        <v>0</v>
      </c>
      <c r="W13" s="1034">
        <v>0</v>
      </c>
      <c r="X13" s="1035">
        <v>0</v>
      </c>
      <c r="Y13" s="1041">
        <v>0</v>
      </c>
      <c r="Z13" s="1035">
        <v>109587.94</v>
      </c>
      <c r="AA13" s="940"/>
      <c r="AB13" s="941"/>
      <c r="AC13" s="941"/>
    </row>
    <row r="14" spans="1:29">
      <c r="A14" s="75" t="s">
        <v>52</v>
      </c>
      <c r="B14" s="1034">
        <v>455.36000000000007</v>
      </c>
      <c r="C14" s="1034">
        <v>4192.8900000000003</v>
      </c>
      <c r="D14" s="1034">
        <v>57131.8</v>
      </c>
      <c r="E14" s="1034">
        <v>369.94000000000005</v>
      </c>
      <c r="F14" s="1035">
        <v>62149.990000000005</v>
      </c>
      <c r="G14" s="1038">
        <v>81620.19</v>
      </c>
      <c r="H14" s="1034">
        <v>1101.4000000000001</v>
      </c>
      <c r="I14" s="1035">
        <v>82721.59</v>
      </c>
      <c r="J14" s="1041">
        <v>12321.02</v>
      </c>
      <c r="K14" s="1038">
        <v>942.39</v>
      </c>
      <c r="L14" s="1034">
        <v>157.91</v>
      </c>
      <c r="M14" s="1035">
        <v>1100.3</v>
      </c>
      <c r="N14" s="1038">
        <v>1516.04</v>
      </c>
      <c r="O14" s="1034">
        <v>1488.21</v>
      </c>
      <c r="P14" s="1034">
        <v>10.68</v>
      </c>
      <c r="Q14" s="1035">
        <v>3014.93</v>
      </c>
      <c r="R14" s="1038">
        <v>1381.93</v>
      </c>
      <c r="S14" s="1034">
        <v>14540.07</v>
      </c>
      <c r="T14" s="1034">
        <v>235.89</v>
      </c>
      <c r="U14" s="1035">
        <v>16157.89</v>
      </c>
      <c r="V14" s="1038">
        <v>0</v>
      </c>
      <c r="W14" s="1034">
        <v>0</v>
      </c>
      <c r="X14" s="1035">
        <v>0</v>
      </c>
      <c r="Y14" s="1041">
        <v>0</v>
      </c>
      <c r="Z14" s="1035">
        <v>177465.72</v>
      </c>
      <c r="AA14" s="940"/>
      <c r="AB14" s="941"/>
      <c r="AC14" s="941"/>
    </row>
    <row r="15" spans="1:29">
      <c r="A15" s="75" t="s">
        <v>18</v>
      </c>
      <c r="B15" s="1034">
        <v>450.15000000000003</v>
      </c>
      <c r="C15" s="1034">
        <v>3612.5</v>
      </c>
      <c r="D15" s="1034">
        <v>26650.47</v>
      </c>
      <c r="E15" s="1034">
        <v>308.12</v>
      </c>
      <c r="F15" s="1035">
        <v>31021.24</v>
      </c>
      <c r="G15" s="1038">
        <v>109727.04999999999</v>
      </c>
      <c r="H15" s="1034">
        <v>1478.9</v>
      </c>
      <c r="I15" s="1035">
        <v>111205.94999999998</v>
      </c>
      <c r="J15" s="1041">
        <v>10940.41</v>
      </c>
      <c r="K15" s="1038">
        <v>960.46999999999991</v>
      </c>
      <c r="L15" s="1034">
        <v>714.8</v>
      </c>
      <c r="M15" s="1035">
        <v>1675.27</v>
      </c>
      <c r="N15" s="1038">
        <v>1326.43</v>
      </c>
      <c r="O15" s="1034">
        <v>1352.13</v>
      </c>
      <c r="P15" s="1034">
        <v>11.56</v>
      </c>
      <c r="Q15" s="1035">
        <v>2690.1200000000003</v>
      </c>
      <c r="R15" s="1038">
        <v>255.82</v>
      </c>
      <c r="S15" s="1034">
        <v>85.41</v>
      </c>
      <c r="T15" s="1034">
        <v>35.129999999999995</v>
      </c>
      <c r="U15" s="1035">
        <v>376.36</v>
      </c>
      <c r="V15" s="1038">
        <v>0</v>
      </c>
      <c r="W15" s="1034">
        <v>16.68</v>
      </c>
      <c r="X15" s="1035">
        <v>16.68</v>
      </c>
      <c r="Y15" s="1041">
        <v>0</v>
      </c>
      <c r="Z15" s="1035">
        <v>157926.02999999997</v>
      </c>
      <c r="AA15" s="940"/>
      <c r="AB15" s="941"/>
      <c r="AC15" s="941"/>
    </row>
    <row r="16" spans="1:29">
      <c r="A16" s="75" t="s">
        <v>19</v>
      </c>
      <c r="B16" s="1034">
        <v>325.70999999999992</v>
      </c>
      <c r="C16" s="1034">
        <v>3101.3199999999997</v>
      </c>
      <c r="D16" s="1034">
        <v>35474.07</v>
      </c>
      <c r="E16" s="1034">
        <v>300.74</v>
      </c>
      <c r="F16" s="1035">
        <v>39201.839999999997</v>
      </c>
      <c r="G16" s="1038">
        <v>70703.839999999997</v>
      </c>
      <c r="H16" s="1034">
        <v>983.96</v>
      </c>
      <c r="I16" s="1035">
        <v>71687.8</v>
      </c>
      <c r="J16" s="1041">
        <v>3986.81</v>
      </c>
      <c r="K16" s="1038">
        <v>517.28</v>
      </c>
      <c r="L16" s="1034">
        <v>113.50999999999999</v>
      </c>
      <c r="M16" s="1035">
        <v>630.79</v>
      </c>
      <c r="N16" s="1038">
        <v>1199.7500000000002</v>
      </c>
      <c r="O16" s="1034">
        <v>889.29</v>
      </c>
      <c r="P16" s="1034">
        <v>5.54</v>
      </c>
      <c r="Q16" s="1035">
        <v>2094.58</v>
      </c>
      <c r="R16" s="1038">
        <v>3184.33</v>
      </c>
      <c r="S16" s="1034">
        <v>6304.1</v>
      </c>
      <c r="T16" s="1034">
        <v>614.66</v>
      </c>
      <c r="U16" s="1035">
        <v>10103.09</v>
      </c>
      <c r="V16" s="1038">
        <v>0</v>
      </c>
      <c r="W16" s="1034">
        <v>0</v>
      </c>
      <c r="X16" s="1035">
        <v>0</v>
      </c>
      <c r="Y16" s="1041">
        <v>0</v>
      </c>
      <c r="Z16" s="1035">
        <v>127704.91</v>
      </c>
      <c r="AA16" s="940"/>
      <c r="AB16" s="941"/>
      <c r="AC16" s="941"/>
    </row>
    <row r="17" spans="1:29">
      <c r="A17" s="75" t="s">
        <v>20</v>
      </c>
      <c r="B17" s="1034">
        <v>262.17</v>
      </c>
      <c r="C17" s="1034">
        <v>1763.8400000000001</v>
      </c>
      <c r="D17" s="1034">
        <v>19671.28</v>
      </c>
      <c r="E17" s="1034">
        <v>189.09</v>
      </c>
      <c r="F17" s="1035">
        <v>21886.38</v>
      </c>
      <c r="G17" s="1038">
        <v>35693.43</v>
      </c>
      <c r="H17" s="1034">
        <v>494.3</v>
      </c>
      <c r="I17" s="1035">
        <v>36187.730000000003</v>
      </c>
      <c r="J17" s="1041">
        <v>5641.17</v>
      </c>
      <c r="K17" s="1038">
        <v>522.33000000000004</v>
      </c>
      <c r="L17" s="1034">
        <v>114.03</v>
      </c>
      <c r="M17" s="1035">
        <v>636.36</v>
      </c>
      <c r="N17" s="1038">
        <v>984.96</v>
      </c>
      <c r="O17" s="1034">
        <v>429.96</v>
      </c>
      <c r="P17" s="1034">
        <v>0</v>
      </c>
      <c r="Q17" s="1035">
        <v>1414.92</v>
      </c>
      <c r="R17" s="1038">
        <v>113.41</v>
      </c>
      <c r="S17" s="1034">
        <v>700</v>
      </c>
      <c r="T17" s="1034">
        <v>205.27</v>
      </c>
      <c r="U17" s="1035">
        <v>1018.68</v>
      </c>
      <c r="V17" s="1038">
        <v>0</v>
      </c>
      <c r="W17" s="1034">
        <v>0</v>
      </c>
      <c r="X17" s="1035">
        <v>0</v>
      </c>
      <c r="Y17" s="1041">
        <v>0</v>
      </c>
      <c r="Z17" s="1035">
        <v>66785.240000000005</v>
      </c>
      <c r="AA17" s="940"/>
      <c r="AB17" s="941"/>
      <c r="AC17" s="941"/>
    </row>
    <row r="18" spans="1:29">
      <c r="A18" s="75" t="s">
        <v>21</v>
      </c>
      <c r="B18" s="1034">
        <v>1455.7299999999998</v>
      </c>
      <c r="C18" s="1034">
        <v>7853.43</v>
      </c>
      <c r="D18" s="1034">
        <v>158906.9</v>
      </c>
      <c r="E18" s="1034">
        <v>616.46</v>
      </c>
      <c r="F18" s="1035">
        <v>168832.52</v>
      </c>
      <c r="G18" s="1038">
        <v>222079.38000000003</v>
      </c>
      <c r="H18" s="1034">
        <v>3055.14</v>
      </c>
      <c r="I18" s="1035">
        <v>225134.52000000005</v>
      </c>
      <c r="J18" s="1041">
        <v>23227.27</v>
      </c>
      <c r="K18" s="1038">
        <v>3024.77</v>
      </c>
      <c r="L18" s="1034">
        <v>459.08</v>
      </c>
      <c r="M18" s="1035">
        <v>3483.85</v>
      </c>
      <c r="N18" s="1038">
        <v>2262.0299999999997</v>
      </c>
      <c r="O18" s="1034">
        <v>1986.83</v>
      </c>
      <c r="P18" s="1034">
        <v>0.02</v>
      </c>
      <c r="Q18" s="1035">
        <v>4248.88</v>
      </c>
      <c r="R18" s="1038">
        <v>188.07</v>
      </c>
      <c r="S18" s="1034">
        <v>515.98</v>
      </c>
      <c r="T18" s="1034">
        <v>135.5</v>
      </c>
      <c r="U18" s="1035">
        <v>839.55</v>
      </c>
      <c r="V18" s="1038">
        <v>0</v>
      </c>
      <c r="W18" s="1034">
        <v>0</v>
      </c>
      <c r="X18" s="1035">
        <v>0</v>
      </c>
      <c r="Y18" s="1041">
        <v>0</v>
      </c>
      <c r="Z18" s="1035">
        <v>425766.59000000008</v>
      </c>
      <c r="AA18" s="940"/>
      <c r="AB18" s="941"/>
      <c r="AC18" s="941"/>
    </row>
    <row r="19" spans="1:29">
      <c r="A19" s="75" t="s">
        <v>22</v>
      </c>
      <c r="B19" s="1034">
        <v>708.03</v>
      </c>
      <c r="C19" s="1034">
        <v>5508.62</v>
      </c>
      <c r="D19" s="1034">
        <v>104716.01</v>
      </c>
      <c r="E19" s="1034">
        <v>372.84000000000003</v>
      </c>
      <c r="F19" s="1035">
        <v>111305.49999999999</v>
      </c>
      <c r="G19" s="1038">
        <v>103414.22</v>
      </c>
      <c r="H19" s="1034">
        <v>1432.18</v>
      </c>
      <c r="I19" s="1035">
        <v>104846.39999999999</v>
      </c>
      <c r="J19" s="1041">
        <v>18263.84</v>
      </c>
      <c r="K19" s="1038">
        <v>1124.03</v>
      </c>
      <c r="L19" s="1034">
        <v>176.88</v>
      </c>
      <c r="M19" s="1035">
        <v>1300.9099999999999</v>
      </c>
      <c r="N19" s="1038">
        <v>1479.03</v>
      </c>
      <c r="O19" s="1034">
        <v>1058.4100000000001</v>
      </c>
      <c r="P19" s="1034">
        <v>17.04</v>
      </c>
      <c r="Q19" s="1035">
        <v>2554.48</v>
      </c>
      <c r="R19" s="1038">
        <v>3912.75</v>
      </c>
      <c r="S19" s="1034">
        <v>20331.240000000002</v>
      </c>
      <c r="T19" s="1034">
        <v>444.40000000000003</v>
      </c>
      <c r="U19" s="1035">
        <v>24688.390000000003</v>
      </c>
      <c r="V19" s="1038">
        <v>0</v>
      </c>
      <c r="W19" s="1034">
        <v>0</v>
      </c>
      <c r="X19" s="1035">
        <v>0</v>
      </c>
      <c r="Y19" s="1041">
        <v>0</v>
      </c>
      <c r="Z19" s="1035">
        <v>262959.51999999996</v>
      </c>
      <c r="AA19" s="940"/>
      <c r="AB19" s="941"/>
      <c r="AC19" s="941"/>
    </row>
    <row r="20" spans="1:29">
      <c r="A20" s="618" t="s">
        <v>7</v>
      </c>
      <c r="B20" s="948">
        <v>9372.4500000000007</v>
      </c>
      <c r="C20" s="948">
        <v>73334.63</v>
      </c>
      <c r="D20" s="948">
        <v>1112171.47</v>
      </c>
      <c r="E20" s="948">
        <v>5698.5800000000008</v>
      </c>
      <c r="F20" s="1036">
        <v>1200577.1300000001</v>
      </c>
      <c r="G20" s="1039">
        <v>1757155.7900000003</v>
      </c>
      <c r="H20" s="948">
        <v>23999.98</v>
      </c>
      <c r="I20" s="1036">
        <v>1781155.77</v>
      </c>
      <c r="J20" s="1042">
        <v>233972.91999999995</v>
      </c>
      <c r="K20" s="1039">
        <v>20208.469999999998</v>
      </c>
      <c r="L20" s="948">
        <v>5973.93</v>
      </c>
      <c r="M20" s="1036">
        <v>26182.399999999998</v>
      </c>
      <c r="N20" s="1039">
        <v>24620.6</v>
      </c>
      <c r="O20" s="948">
        <v>23816.3</v>
      </c>
      <c r="P20" s="948">
        <v>157.24</v>
      </c>
      <c r="Q20" s="1036">
        <v>48594.14</v>
      </c>
      <c r="R20" s="1039">
        <v>21018.02</v>
      </c>
      <c r="S20" s="948">
        <v>114329.77000000002</v>
      </c>
      <c r="T20" s="948">
        <v>7572.050000000002</v>
      </c>
      <c r="U20" s="1036">
        <v>142919.84</v>
      </c>
      <c r="V20" s="1039">
        <v>29452.81</v>
      </c>
      <c r="W20" s="948">
        <v>105.1</v>
      </c>
      <c r="X20" s="1036">
        <v>29557.910000000003</v>
      </c>
      <c r="Y20" s="1042">
        <v>1922.75</v>
      </c>
      <c r="Z20" s="1036">
        <v>3464882.8600000008</v>
      </c>
      <c r="AA20" s="940"/>
      <c r="AB20" s="941"/>
      <c r="AC20" s="941"/>
    </row>
    <row r="21" spans="1:29">
      <c r="A21" s="942" t="s">
        <v>154</v>
      </c>
      <c r="B21" s="917"/>
      <c r="C21" s="917"/>
      <c r="D21" s="917"/>
      <c r="E21" s="917"/>
      <c r="F21" s="917"/>
      <c r="G21" s="917"/>
      <c r="H21" s="917"/>
      <c r="I21" s="917"/>
      <c r="J21" s="917"/>
      <c r="K21" s="917"/>
      <c r="L21" s="917"/>
      <c r="M21" s="917"/>
      <c r="N21" s="917"/>
      <c r="O21" s="917"/>
      <c r="P21" s="917"/>
      <c r="Q21" s="917"/>
      <c r="R21" s="917"/>
      <c r="S21" s="917"/>
      <c r="T21" s="917"/>
      <c r="U21" s="917"/>
      <c r="V21" s="917"/>
      <c r="W21" s="917"/>
      <c r="X21" s="917"/>
      <c r="Y21" s="917"/>
      <c r="Z21" s="917"/>
    </row>
    <row r="22" spans="1:29">
      <c r="A22" s="573" t="s">
        <v>437</v>
      </c>
      <c r="B22" s="918"/>
      <c r="C22" s="918"/>
      <c r="D22" s="918"/>
      <c r="E22" s="918"/>
      <c r="F22" s="918"/>
      <c r="G22" s="918"/>
      <c r="H22" s="918"/>
      <c r="I22" s="918"/>
      <c r="J22" s="918"/>
      <c r="K22" s="918"/>
      <c r="L22" s="918"/>
      <c r="M22" s="918"/>
      <c r="N22" s="918"/>
      <c r="O22" s="918"/>
      <c r="P22" s="918"/>
      <c r="Q22" s="918"/>
      <c r="R22" s="918"/>
      <c r="S22" s="918"/>
      <c r="T22" s="918"/>
      <c r="U22" s="918"/>
      <c r="V22" s="918"/>
      <c r="W22" s="918"/>
      <c r="X22" s="918"/>
      <c r="Y22" s="918"/>
      <c r="Z22" s="918"/>
    </row>
    <row r="23" spans="1:29">
      <c r="A23" s="573" t="s">
        <v>477</v>
      </c>
      <c r="B23" s="918"/>
      <c r="C23" s="918"/>
      <c r="D23" s="918"/>
      <c r="E23" s="918"/>
      <c r="F23" s="918"/>
      <c r="G23" s="918"/>
      <c r="H23" s="918"/>
      <c r="I23" s="918"/>
      <c r="J23" s="918"/>
      <c r="K23" s="918"/>
      <c r="L23" s="918"/>
      <c r="M23" s="918"/>
      <c r="N23" s="918"/>
      <c r="O23" s="918"/>
      <c r="P23" s="918"/>
      <c r="Q23" s="918"/>
      <c r="R23" s="918"/>
      <c r="S23" s="918"/>
      <c r="T23" s="918"/>
      <c r="U23" s="918"/>
      <c r="V23" s="918"/>
      <c r="W23" s="918"/>
      <c r="X23" s="918"/>
      <c r="Y23" s="918"/>
      <c r="Z23" s="918"/>
    </row>
    <row r="24" spans="1:29">
      <c r="A24" s="573" t="s">
        <v>478</v>
      </c>
    </row>
    <row r="25" spans="1:29">
      <c r="A25" s="915" t="s">
        <v>479</v>
      </c>
    </row>
    <row r="26" spans="1:29">
      <c r="A26" s="942" t="s">
        <v>155</v>
      </c>
    </row>
    <row r="27" spans="1:29">
      <c r="A27" s="573" t="s">
        <v>440</v>
      </c>
    </row>
    <row r="28" spans="1:29">
      <c r="A28" s="915" t="s">
        <v>547</v>
      </c>
    </row>
    <row r="29" spans="1:29">
      <c r="A29" s="942" t="s">
        <v>156</v>
      </c>
    </row>
    <row r="30" spans="1:29">
      <c r="A30" s="915" t="s">
        <v>541</v>
      </c>
    </row>
    <row r="31" spans="1:29">
      <c r="A31" s="942" t="s">
        <v>157</v>
      </c>
    </row>
    <row r="32" spans="1:29">
      <c r="A32" s="915" t="s">
        <v>542</v>
      </c>
    </row>
    <row r="33" spans="1:1">
      <c r="A33" s="915" t="s">
        <v>441</v>
      </c>
    </row>
    <row r="34" spans="1:1">
      <c r="A34" s="942" t="s">
        <v>540</v>
      </c>
    </row>
    <row r="35" spans="1:1">
      <c r="A35" s="915" t="s">
        <v>544</v>
      </c>
    </row>
    <row r="36" spans="1:1">
      <c r="A36" s="915" t="s">
        <v>546</v>
      </c>
    </row>
    <row r="37" spans="1:1">
      <c r="A37" s="942" t="s">
        <v>158</v>
      </c>
    </row>
    <row r="38" spans="1:1">
      <c r="A38" s="915" t="s">
        <v>442</v>
      </c>
    </row>
    <row r="39" spans="1:1">
      <c r="A39" s="915" t="s">
        <v>187</v>
      </c>
    </row>
    <row r="40" spans="1:1">
      <c r="A40" s="942" t="s">
        <v>159</v>
      </c>
    </row>
    <row r="41" spans="1:1">
      <c r="A41" s="915" t="s">
        <v>543</v>
      </c>
    </row>
    <row r="42" spans="1:1">
      <c r="A42" s="942" t="s">
        <v>562</v>
      </c>
    </row>
    <row r="43" spans="1:1">
      <c r="A43" s="915" t="s">
        <v>545</v>
      </c>
    </row>
    <row r="44" spans="1:1">
      <c r="A44" s="75" t="s">
        <v>153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3" orientation="landscape" r:id="rId1"/>
  <colBreaks count="2" manualBreakCount="2">
    <brk id="9" max="1048575" man="1"/>
    <brk id="17" max="1048575" man="1"/>
  </colBreaks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X50"/>
  <sheetViews>
    <sheetView showGridLines="0" zoomScaleNormal="100" workbookViewId="0">
      <selection activeCell="H14" sqref="H14"/>
    </sheetView>
  </sheetViews>
  <sheetFormatPr baseColWidth="10" defaultColWidth="11.5703125" defaultRowHeight="12.75" outlineLevelCol="1"/>
  <cols>
    <col min="1" max="1" width="21.85546875" style="920" customWidth="1"/>
    <col min="2" max="2" width="11.28515625" style="920" customWidth="1"/>
    <col min="3" max="3" width="12.5703125" style="920" customWidth="1"/>
    <col min="4" max="4" width="10.42578125" style="920" customWidth="1"/>
    <col min="5" max="5" width="9.5703125" style="920" customWidth="1" outlineLevel="1"/>
    <col min="6" max="6" width="12.28515625" style="920" customWidth="1" outlineLevel="1"/>
    <col min="7" max="7" width="11" style="920" customWidth="1" outlineLevel="1"/>
    <col min="8" max="9" width="12.28515625" style="920" customWidth="1" outlineLevel="1"/>
    <col min="10" max="10" width="11.140625" style="920" customWidth="1" outlineLevel="1"/>
    <col min="11" max="13" width="12.28515625" style="920" customWidth="1" outlineLevel="1"/>
    <col min="14" max="14" width="12.5703125" style="920" customWidth="1" outlineLevel="1"/>
    <col min="15" max="16" width="12.28515625" style="920" customWidth="1" outlineLevel="1"/>
    <col min="17" max="17" width="12.28515625" style="920" customWidth="1" outlineLevel="1" collapsed="1"/>
    <col min="18" max="24" width="12.28515625" style="920" customWidth="1" outlineLevel="1"/>
    <col min="25" max="25" width="10.85546875" style="920" customWidth="1" outlineLevel="1"/>
    <col min="26" max="26" width="11" style="920" customWidth="1" outlineLevel="1"/>
    <col min="27" max="27" width="11.7109375" style="920" customWidth="1" outlineLevel="1"/>
    <col min="28" max="28" width="12.28515625" style="920" customWidth="1" outlineLevel="1"/>
    <col min="29" max="29" width="14.42578125" style="920" customWidth="1"/>
    <col min="30" max="30" width="12.5703125" style="920" customWidth="1"/>
    <col min="31" max="49" width="9" style="920" customWidth="1"/>
    <col min="50" max="50" width="11.5703125" style="920" customWidth="1"/>
    <col min="51" max="16384" width="11.5703125" style="166"/>
  </cols>
  <sheetData>
    <row r="1" spans="1:50" ht="13.15" customHeight="1">
      <c r="A1" s="1046" t="s">
        <v>121</v>
      </c>
      <c r="B1" s="847"/>
      <c r="C1" s="649"/>
      <c r="D1" s="649"/>
      <c r="E1" s="649"/>
      <c r="F1" s="649"/>
      <c r="G1" s="649"/>
      <c r="H1" s="960"/>
      <c r="I1" s="960"/>
      <c r="J1" s="960"/>
      <c r="K1" s="960"/>
      <c r="L1" s="960"/>
      <c r="M1" s="960"/>
      <c r="N1" s="960"/>
      <c r="O1" s="960"/>
      <c r="P1" s="960"/>
      <c r="Q1" s="960"/>
      <c r="R1" s="960"/>
      <c r="S1" s="960"/>
      <c r="T1" s="960"/>
      <c r="U1" s="960"/>
      <c r="V1" s="960"/>
      <c r="W1" s="960"/>
      <c r="X1" s="960"/>
      <c r="Y1" s="960"/>
      <c r="Z1" s="960"/>
      <c r="AA1" s="960"/>
      <c r="AB1" s="960"/>
      <c r="AC1" s="960"/>
      <c r="AD1" s="1062"/>
      <c r="AE1" s="921"/>
      <c r="AF1" s="921"/>
      <c r="AG1" s="921"/>
      <c r="AH1" s="921"/>
      <c r="AI1" s="921"/>
      <c r="AJ1" s="921"/>
      <c r="AK1" s="921"/>
      <c r="AL1" s="921"/>
      <c r="AM1" s="921"/>
      <c r="AN1" s="921"/>
      <c r="AO1" s="921"/>
      <c r="AP1" s="921"/>
      <c r="AQ1" s="921"/>
      <c r="AR1" s="921"/>
      <c r="AS1" s="921"/>
      <c r="AT1" s="921"/>
      <c r="AU1" s="921"/>
      <c r="AV1" s="921"/>
      <c r="AW1" s="921"/>
      <c r="AX1" s="921"/>
    </row>
    <row r="2" spans="1:50" ht="22.5">
      <c r="A2" s="1046" t="s">
        <v>384</v>
      </c>
      <c r="B2" s="847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1063"/>
      <c r="AE2" s="954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</row>
    <row r="3" spans="1:50">
      <c r="A3" s="686" t="s">
        <v>5</v>
      </c>
      <c r="B3" s="963"/>
      <c r="C3" s="963"/>
      <c r="D3" s="963"/>
      <c r="E3" s="963"/>
      <c r="F3" s="963"/>
      <c r="G3" s="964"/>
      <c r="H3" s="965"/>
      <c r="I3" s="965"/>
      <c r="J3" s="965"/>
      <c r="K3" s="964"/>
      <c r="L3" s="966"/>
      <c r="M3" s="966"/>
      <c r="N3" s="964"/>
      <c r="O3" s="964"/>
      <c r="P3" s="967"/>
      <c r="Q3" s="967"/>
      <c r="R3" s="967"/>
      <c r="S3" s="967"/>
      <c r="T3" s="964"/>
      <c r="U3" s="967"/>
      <c r="V3" s="967"/>
      <c r="W3" s="967"/>
      <c r="X3" s="967"/>
      <c r="Y3" s="966"/>
      <c r="Z3" s="964"/>
      <c r="AA3" s="963"/>
      <c r="AB3" s="963"/>
      <c r="AC3" s="963"/>
      <c r="AD3" s="1064"/>
      <c r="AE3" s="921"/>
      <c r="AF3" s="921"/>
      <c r="AG3" s="921"/>
      <c r="AH3" s="921"/>
      <c r="AI3" s="921"/>
      <c r="AJ3" s="921"/>
      <c r="AK3" s="921"/>
      <c r="AL3" s="921"/>
      <c r="AM3" s="921"/>
      <c r="AN3" s="921"/>
      <c r="AO3" s="921"/>
      <c r="AP3" s="921"/>
      <c r="AQ3" s="921"/>
      <c r="AR3" s="921"/>
      <c r="AS3" s="921"/>
      <c r="AT3" s="921"/>
      <c r="AU3" s="921"/>
      <c r="AV3" s="921"/>
      <c r="AW3" s="921"/>
      <c r="AX3" s="921"/>
    </row>
    <row r="4" spans="1:50" ht="38.25" customHeight="1">
      <c r="A4" s="962" t="s">
        <v>275</v>
      </c>
      <c r="B4" s="1047" t="s">
        <v>435</v>
      </c>
      <c r="C4" s="1049" t="s">
        <v>350</v>
      </c>
      <c r="D4" s="1051" t="s">
        <v>351</v>
      </c>
      <c r="E4" s="364" t="s">
        <v>352</v>
      </c>
      <c r="F4" s="364" t="s">
        <v>354</v>
      </c>
      <c r="G4" s="1047" t="s">
        <v>356</v>
      </c>
      <c r="H4" s="1051" t="s">
        <v>359</v>
      </c>
      <c r="I4" s="364" t="s">
        <v>360</v>
      </c>
      <c r="J4" s="1047" t="s">
        <v>361</v>
      </c>
      <c r="K4" s="1054" t="s">
        <v>365</v>
      </c>
      <c r="L4" s="168" t="s">
        <v>557</v>
      </c>
      <c r="M4" s="894" t="s">
        <v>474</v>
      </c>
      <c r="N4" s="1047" t="s">
        <v>366</v>
      </c>
      <c r="O4" s="1055" t="s">
        <v>371</v>
      </c>
      <c r="P4" s="1051" t="s">
        <v>372</v>
      </c>
      <c r="Q4" s="364" t="s">
        <v>373</v>
      </c>
      <c r="R4" s="364" t="s">
        <v>374</v>
      </c>
      <c r="S4" s="364" t="s">
        <v>367</v>
      </c>
      <c r="T4" s="1047" t="s">
        <v>375</v>
      </c>
      <c r="U4" s="1051" t="s">
        <v>376</v>
      </c>
      <c r="V4" s="364" t="s">
        <v>377</v>
      </c>
      <c r="W4" s="364" t="s">
        <v>560</v>
      </c>
      <c r="X4" s="364" t="s">
        <v>561</v>
      </c>
      <c r="Y4" s="894" t="s">
        <v>476</v>
      </c>
      <c r="Z4" s="1059" t="s">
        <v>378</v>
      </c>
      <c r="AA4" s="1055" t="s">
        <v>379</v>
      </c>
      <c r="AB4" s="1049" t="s">
        <v>380</v>
      </c>
      <c r="AC4" s="1055" t="s">
        <v>554</v>
      </c>
      <c r="AD4" s="1059" t="s">
        <v>7</v>
      </c>
      <c r="AE4" s="922"/>
      <c r="AF4" s="922"/>
      <c r="AG4" s="922"/>
      <c r="AH4" s="922"/>
      <c r="AI4" s="922"/>
      <c r="AJ4" s="922"/>
      <c r="AK4" s="922"/>
      <c r="AL4" s="922"/>
      <c r="AM4" s="922"/>
      <c r="AN4" s="922"/>
      <c r="AO4" s="922"/>
      <c r="AP4" s="922"/>
      <c r="AQ4" s="922"/>
      <c r="AR4" s="922"/>
      <c r="AS4" s="922"/>
      <c r="AT4" s="922"/>
      <c r="AU4" s="922"/>
      <c r="AV4" s="922"/>
      <c r="AW4" s="922"/>
      <c r="AX4" s="923"/>
    </row>
    <row r="5" spans="1:50">
      <c r="A5" s="75" t="s">
        <v>8</v>
      </c>
      <c r="B5" s="1048">
        <v>1280.0800000000002</v>
      </c>
      <c r="C5" s="1050">
        <v>58013.02</v>
      </c>
      <c r="D5" s="1052">
        <v>1214</v>
      </c>
      <c r="E5" s="1053">
        <v>0</v>
      </c>
      <c r="F5" s="1053">
        <v>0</v>
      </c>
      <c r="G5" s="1048">
        <v>1214</v>
      </c>
      <c r="H5" s="1052">
        <v>0</v>
      </c>
      <c r="I5" s="1053">
        <v>651.4</v>
      </c>
      <c r="J5" s="1048">
        <v>651.4</v>
      </c>
      <c r="K5" s="1052">
        <v>1704.56</v>
      </c>
      <c r="L5" s="1053">
        <v>0</v>
      </c>
      <c r="M5" s="1053">
        <v>232.68</v>
      </c>
      <c r="N5" s="1048">
        <v>1937.24</v>
      </c>
      <c r="O5" s="1050">
        <v>98632.97</v>
      </c>
      <c r="P5" s="1056">
        <v>0</v>
      </c>
      <c r="Q5" s="1057">
        <v>0</v>
      </c>
      <c r="R5" s="1057">
        <v>0</v>
      </c>
      <c r="S5" s="1057">
        <v>0</v>
      </c>
      <c r="T5" s="1058">
        <v>0</v>
      </c>
      <c r="U5" s="1056">
        <v>71852.22</v>
      </c>
      <c r="V5" s="1057">
        <v>47207.069999999992</v>
      </c>
      <c r="W5" s="1057">
        <v>3944.6700000000005</v>
      </c>
      <c r="X5" s="1057">
        <v>1292.07</v>
      </c>
      <c r="Y5" s="1057">
        <v>2505.8900000000003</v>
      </c>
      <c r="Z5" s="1058">
        <v>126801.92</v>
      </c>
      <c r="AA5" s="1060">
        <v>4772.1000000000004</v>
      </c>
      <c r="AB5" s="1060">
        <v>0</v>
      </c>
      <c r="AC5" s="1060">
        <v>4941.43</v>
      </c>
      <c r="AD5" s="1058">
        <v>298244.16000000003</v>
      </c>
      <c r="AE5" s="924"/>
      <c r="AF5" s="924"/>
      <c r="AG5" s="924"/>
      <c r="AH5" s="924"/>
      <c r="AI5" s="924"/>
      <c r="AJ5" s="924"/>
      <c r="AK5" s="924"/>
      <c r="AL5" s="924"/>
      <c r="AM5" s="924"/>
      <c r="AN5" s="924"/>
      <c r="AO5" s="924"/>
      <c r="AP5" s="924"/>
      <c r="AQ5" s="924"/>
      <c r="AR5" s="924"/>
      <c r="AS5" s="924"/>
      <c r="AT5" s="924"/>
      <c r="AU5" s="924"/>
      <c r="AV5" s="924"/>
      <c r="AW5" s="924"/>
      <c r="AX5" s="924"/>
    </row>
    <row r="6" spans="1:50">
      <c r="A6" s="75" t="s">
        <v>9</v>
      </c>
      <c r="B6" s="1048">
        <v>512.54999999999995</v>
      </c>
      <c r="C6" s="1050">
        <v>18419.330000000002</v>
      </c>
      <c r="D6" s="1052">
        <v>479</v>
      </c>
      <c r="E6" s="1053">
        <v>0</v>
      </c>
      <c r="F6" s="1053">
        <v>0</v>
      </c>
      <c r="G6" s="1048">
        <v>479</v>
      </c>
      <c r="H6" s="1052">
        <v>0</v>
      </c>
      <c r="I6" s="1053">
        <v>0</v>
      </c>
      <c r="J6" s="1048">
        <v>0</v>
      </c>
      <c r="K6" s="1052">
        <v>4817.8799999999992</v>
      </c>
      <c r="L6" s="1053">
        <v>0</v>
      </c>
      <c r="M6" s="1053">
        <v>75.330000000000013</v>
      </c>
      <c r="N6" s="1048">
        <v>4893.2099999999991</v>
      </c>
      <c r="O6" s="1050">
        <v>0</v>
      </c>
      <c r="P6" s="1056">
        <v>4</v>
      </c>
      <c r="Q6" s="1057">
        <v>0</v>
      </c>
      <c r="R6" s="1057">
        <v>0</v>
      </c>
      <c r="S6" s="1057">
        <v>86.4</v>
      </c>
      <c r="T6" s="1058">
        <v>90.4</v>
      </c>
      <c r="U6" s="1056">
        <v>25746.399999999998</v>
      </c>
      <c r="V6" s="1057">
        <v>510.83000000000004</v>
      </c>
      <c r="W6" s="1057">
        <v>945.82</v>
      </c>
      <c r="X6" s="1057">
        <v>583.21999999999991</v>
      </c>
      <c r="Y6" s="1057">
        <v>280.07</v>
      </c>
      <c r="Z6" s="1058">
        <v>28066.34</v>
      </c>
      <c r="AA6" s="1060">
        <v>2120.7999999999997</v>
      </c>
      <c r="AB6" s="1060">
        <v>0</v>
      </c>
      <c r="AC6" s="1060">
        <v>953.68999999999994</v>
      </c>
      <c r="AD6" s="1058">
        <v>55535.320000000007</v>
      </c>
      <c r="AE6" s="924"/>
      <c r="AF6" s="924"/>
      <c r="AG6" s="924"/>
      <c r="AH6" s="924"/>
      <c r="AI6" s="924"/>
      <c r="AJ6" s="924"/>
      <c r="AK6" s="924"/>
      <c r="AL6" s="924"/>
      <c r="AM6" s="924"/>
      <c r="AN6" s="924"/>
      <c r="AO6" s="924"/>
      <c r="AP6" s="924"/>
      <c r="AQ6" s="924"/>
      <c r="AR6" s="924"/>
      <c r="AS6" s="924"/>
      <c r="AT6" s="924"/>
      <c r="AU6" s="924"/>
      <c r="AV6" s="924"/>
      <c r="AW6" s="924"/>
      <c r="AX6" s="924"/>
    </row>
    <row r="7" spans="1:50">
      <c r="A7" s="75" t="s">
        <v>10</v>
      </c>
      <c r="B7" s="1048">
        <v>1577.7</v>
      </c>
      <c r="C7" s="1050">
        <v>59053.24</v>
      </c>
      <c r="D7" s="1052">
        <v>1570</v>
      </c>
      <c r="E7" s="1053">
        <v>0</v>
      </c>
      <c r="F7" s="1053">
        <v>32.68</v>
      </c>
      <c r="G7" s="1048">
        <v>1602.68</v>
      </c>
      <c r="H7" s="1052">
        <v>0</v>
      </c>
      <c r="I7" s="1053">
        <v>0</v>
      </c>
      <c r="J7" s="1048">
        <v>0</v>
      </c>
      <c r="K7" s="1052">
        <v>16448.03</v>
      </c>
      <c r="L7" s="1053">
        <v>8217</v>
      </c>
      <c r="M7" s="1053">
        <v>313.90999999999997</v>
      </c>
      <c r="N7" s="1048">
        <v>24978.94</v>
      </c>
      <c r="O7" s="1050">
        <v>0</v>
      </c>
      <c r="P7" s="1056">
        <v>0</v>
      </c>
      <c r="Q7" s="1057">
        <v>12554.58</v>
      </c>
      <c r="R7" s="1057">
        <v>0</v>
      </c>
      <c r="S7" s="1057">
        <v>0</v>
      </c>
      <c r="T7" s="1058">
        <v>12554.58</v>
      </c>
      <c r="U7" s="1056">
        <v>80887.390000000014</v>
      </c>
      <c r="V7" s="1057">
        <v>6349.73</v>
      </c>
      <c r="W7" s="1057">
        <v>1387.28</v>
      </c>
      <c r="X7" s="1057">
        <v>1170.26</v>
      </c>
      <c r="Y7" s="1057">
        <v>312.13</v>
      </c>
      <c r="Z7" s="1058">
        <v>90106.790000000008</v>
      </c>
      <c r="AA7" s="1060">
        <v>6972.92</v>
      </c>
      <c r="AB7" s="1060">
        <v>0</v>
      </c>
      <c r="AC7" s="1060">
        <v>1761.02</v>
      </c>
      <c r="AD7" s="1058">
        <v>198607.87</v>
      </c>
      <c r="AE7" s="924"/>
      <c r="AF7" s="924"/>
      <c r="AG7" s="924"/>
      <c r="AH7" s="924"/>
      <c r="AI7" s="924"/>
      <c r="AJ7" s="924"/>
      <c r="AK7" s="924"/>
      <c r="AL7" s="924"/>
      <c r="AM7" s="924"/>
      <c r="AN7" s="924"/>
      <c r="AO7" s="924"/>
      <c r="AP7" s="924"/>
      <c r="AQ7" s="924"/>
      <c r="AR7" s="924"/>
      <c r="AS7" s="924"/>
      <c r="AT7" s="924"/>
      <c r="AU7" s="924"/>
      <c r="AV7" s="924"/>
      <c r="AW7" s="924"/>
      <c r="AX7" s="924"/>
    </row>
    <row r="8" spans="1:50">
      <c r="A8" s="75" t="s">
        <v>11</v>
      </c>
      <c r="B8" s="1048">
        <v>210.37</v>
      </c>
      <c r="C8" s="1050">
        <v>5840.3</v>
      </c>
      <c r="D8" s="1052">
        <v>292</v>
      </c>
      <c r="E8" s="1053">
        <v>0</v>
      </c>
      <c r="F8" s="1053">
        <v>0</v>
      </c>
      <c r="G8" s="1048">
        <v>292</v>
      </c>
      <c r="H8" s="1052">
        <v>0</v>
      </c>
      <c r="I8" s="1053">
        <v>0</v>
      </c>
      <c r="J8" s="1048">
        <v>0</v>
      </c>
      <c r="K8" s="1052">
        <v>1114.67</v>
      </c>
      <c r="L8" s="1053">
        <v>0</v>
      </c>
      <c r="M8" s="1053">
        <v>24.31</v>
      </c>
      <c r="N8" s="1048">
        <v>1138.98</v>
      </c>
      <c r="O8" s="1050">
        <v>0</v>
      </c>
      <c r="P8" s="1056">
        <v>0</v>
      </c>
      <c r="Q8" s="1057">
        <v>0</v>
      </c>
      <c r="R8" s="1057">
        <v>0</v>
      </c>
      <c r="S8" s="1057">
        <v>0</v>
      </c>
      <c r="T8" s="1058">
        <v>0</v>
      </c>
      <c r="U8" s="1056">
        <v>5267.01</v>
      </c>
      <c r="V8" s="1057">
        <v>1163.83</v>
      </c>
      <c r="W8" s="1057">
        <v>311.08999999999997</v>
      </c>
      <c r="X8" s="1057">
        <v>547.96</v>
      </c>
      <c r="Y8" s="1057">
        <v>20</v>
      </c>
      <c r="Z8" s="1058">
        <v>7309.89</v>
      </c>
      <c r="AA8" s="1060">
        <v>827.49</v>
      </c>
      <c r="AB8" s="1060">
        <v>0</v>
      </c>
      <c r="AC8" s="1060">
        <v>154.66999999999999</v>
      </c>
      <c r="AD8" s="1058">
        <v>15773.700000000003</v>
      </c>
      <c r="AE8" s="924"/>
      <c r="AF8" s="924"/>
      <c r="AG8" s="924"/>
      <c r="AH8" s="924"/>
      <c r="AI8" s="924"/>
      <c r="AJ8" s="924"/>
      <c r="AK8" s="924"/>
      <c r="AL8" s="924"/>
      <c r="AM8" s="924"/>
      <c r="AN8" s="924"/>
      <c r="AO8" s="924"/>
      <c r="AP8" s="924"/>
      <c r="AQ8" s="924"/>
      <c r="AR8" s="924"/>
      <c r="AS8" s="924"/>
      <c r="AT8" s="924"/>
      <c r="AU8" s="924"/>
      <c r="AV8" s="924"/>
      <c r="AW8" s="924"/>
      <c r="AX8" s="924"/>
    </row>
    <row r="9" spans="1:50">
      <c r="A9" s="75" t="s">
        <v>12</v>
      </c>
      <c r="B9" s="1048">
        <v>119.21000000000001</v>
      </c>
      <c r="C9" s="1050">
        <v>3576.32</v>
      </c>
      <c r="D9" s="1052">
        <v>257</v>
      </c>
      <c r="E9" s="1053">
        <v>0</v>
      </c>
      <c r="F9" s="1053">
        <v>0</v>
      </c>
      <c r="G9" s="1048">
        <v>257</v>
      </c>
      <c r="H9" s="1052">
        <v>0</v>
      </c>
      <c r="I9" s="1053">
        <v>0</v>
      </c>
      <c r="J9" s="1048">
        <v>0</v>
      </c>
      <c r="K9" s="1052">
        <v>2547.83</v>
      </c>
      <c r="L9" s="1053">
        <v>0</v>
      </c>
      <c r="M9" s="1053">
        <v>16.440000000000001</v>
      </c>
      <c r="N9" s="1048">
        <v>2564.27</v>
      </c>
      <c r="O9" s="1050">
        <v>0</v>
      </c>
      <c r="P9" s="1056">
        <v>0</v>
      </c>
      <c r="Q9" s="1057">
        <v>0</v>
      </c>
      <c r="R9" s="1057">
        <v>0</v>
      </c>
      <c r="S9" s="1057">
        <v>0</v>
      </c>
      <c r="T9" s="1058">
        <v>0</v>
      </c>
      <c r="U9" s="1056">
        <v>4200.79</v>
      </c>
      <c r="V9" s="1057">
        <v>1933.54</v>
      </c>
      <c r="W9" s="1057">
        <v>911.36</v>
      </c>
      <c r="X9" s="1057">
        <v>121.18</v>
      </c>
      <c r="Y9" s="1057">
        <v>0</v>
      </c>
      <c r="Z9" s="1058">
        <v>7166.87</v>
      </c>
      <c r="AA9" s="1060">
        <v>482.32</v>
      </c>
      <c r="AB9" s="1060">
        <v>0</v>
      </c>
      <c r="AC9" s="1060">
        <v>3.04</v>
      </c>
      <c r="AD9" s="1058">
        <v>14169.029999999999</v>
      </c>
      <c r="AE9" s="924"/>
      <c r="AF9" s="924"/>
      <c r="AG9" s="924"/>
      <c r="AH9" s="924"/>
      <c r="AI9" s="924"/>
      <c r="AJ9" s="924"/>
      <c r="AK9" s="924"/>
      <c r="AL9" s="924"/>
      <c r="AM9" s="924"/>
      <c r="AN9" s="924"/>
      <c r="AO9" s="924"/>
      <c r="AP9" s="924"/>
      <c r="AQ9" s="924"/>
      <c r="AR9" s="924"/>
      <c r="AS9" s="924"/>
      <c r="AT9" s="924"/>
      <c r="AU9" s="924"/>
      <c r="AV9" s="924"/>
      <c r="AW9" s="924"/>
      <c r="AX9" s="924"/>
    </row>
    <row r="10" spans="1:50">
      <c r="A10" s="75" t="s">
        <v>13</v>
      </c>
      <c r="B10" s="1048">
        <v>3594.46</v>
      </c>
      <c r="C10" s="1050">
        <v>2311.1</v>
      </c>
      <c r="D10" s="1052">
        <v>61</v>
      </c>
      <c r="E10" s="1053">
        <v>0</v>
      </c>
      <c r="F10" s="1053">
        <v>0</v>
      </c>
      <c r="G10" s="1048">
        <v>61</v>
      </c>
      <c r="H10" s="1052">
        <v>0</v>
      </c>
      <c r="I10" s="1053">
        <v>0</v>
      </c>
      <c r="J10" s="1048">
        <v>0</v>
      </c>
      <c r="K10" s="1052">
        <v>2046.27</v>
      </c>
      <c r="L10" s="1053">
        <v>0</v>
      </c>
      <c r="M10" s="1053">
        <v>9.51</v>
      </c>
      <c r="N10" s="1048">
        <v>2055.7800000000002</v>
      </c>
      <c r="O10" s="1050">
        <v>0</v>
      </c>
      <c r="P10" s="1056">
        <v>0</v>
      </c>
      <c r="Q10" s="1057">
        <v>0</v>
      </c>
      <c r="R10" s="1057">
        <v>0</v>
      </c>
      <c r="S10" s="1057">
        <v>0</v>
      </c>
      <c r="T10" s="1058">
        <v>0</v>
      </c>
      <c r="U10" s="1056">
        <v>387.7</v>
      </c>
      <c r="V10" s="1057">
        <v>0</v>
      </c>
      <c r="W10" s="1057">
        <v>23.16</v>
      </c>
      <c r="X10" s="1057">
        <v>243.27</v>
      </c>
      <c r="Y10" s="1057">
        <v>0</v>
      </c>
      <c r="Z10" s="1058">
        <v>654.13</v>
      </c>
      <c r="AA10" s="1060">
        <v>229.88</v>
      </c>
      <c r="AB10" s="1060">
        <v>0</v>
      </c>
      <c r="AC10" s="1060">
        <v>3.44</v>
      </c>
      <c r="AD10" s="1058">
        <v>8909.7900000000009</v>
      </c>
      <c r="AE10" s="924"/>
      <c r="AF10" s="924"/>
      <c r="AG10" s="924"/>
      <c r="AH10" s="924"/>
      <c r="AI10" s="924"/>
      <c r="AJ10" s="924"/>
      <c r="AK10" s="924"/>
      <c r="AL10" s="924"/>
      <c r="AM10" s="924"/>
      <c r="AN10" s="924"/>
      <c r="AO10" s="924"/>
      <c r="AP10" s="924"/>
      <c r="AQ10" s="924"/>
      <c r="AR10" s="924"/>
      <c r="AS10" s="924"/>
      <c r="AT10" s="924"/>
      <c r="AU10" s="924"/>
      <c r="AV10" s="924"/>
      <c r="AW10" s="924"/>
      <c r="AX10" s="924"/>
    </row>
    <row r="11" spans="1:50">
      <c r="A11" s="850" t="s">
        <v>14</v>
      </c>
      <c r="B11" s="1048">
        <v>0</v>
      </c>
      <c r="C11" s="1050">
        <v>7289.09</v>
      </c>
      <c r="D11" s="1052">
        <v>286</v>
      </c>
      <c r="E11" s="1053">
        <v>0</v>
      </c>
      <c r="F11" s="1053">
        <v>0</v>
      </c>
      <c r="G11" s="1048">
        <v>286</v>
      </c>
      <c r="H11" s="1052">
        <v>1110.5</v>
      </c>
      <c r="I11" s="1053">
        <v>0</v>
      </c>
      <c r="J11" s="1048">
        <v>1110.5</v>
      </c>
      <c r="K11" s="1052">
        <v>3622.23</v>
      </c>
      <c r="L11" s="1053">
        <v>0</v>
      </c>
      <c r="M11" s="1053">
        <v>112.22999999999999</v>
      </c>
      <c r="N11" s="1048">
        <v>3734.46</v>
      </c>
      <c r="O11" s="1050">
        <v>0</v>
      </c>
      <c r="P11" s="1056">
        <v>167.42000000000002</v>
      </c>
      <c r="Q11" s="1057">
        <v>0</v>
      </c>
      <c r="R11" s="1057">
        <v>0</v>
      </c>
      <c r="S11" s="1057">
        <v>0</v>
      </c>
      <c r="T11" s="1058">
        <v>167.42000000000002</v>
      </c>
      <c r="U11" s="1056">
        <v>6981.5000000000009</v>
      </c>
      <c r="V11" s="1057">
        <v>1724.77</v>
      </c>
      <c r="W11" s="1057">
        <v>209.07999999999998</v>
      </c>
      <c r="X11" s="1057">
        <v>401.83</v>
      </c>
      <c r="Y11" s="1057">
        <v>35.92</v>
      </c>
      <c r="Z11" s="1058">
        <v>9353.1</v>
      </c>
      <c r="AA11" s="1060">
        <v>1111.27</v>
      </c>
      <c r="AB11" s="1060">
        <v>0</v>
      </c>
      <c r="AC11" s="1060">
        <v>190.85999999999999</v>
      </c>
      <c r="AD11" s="1058">
        <v>23242.7</v>
      </c>
      <c r="AE11" s="924"/>
      <c r="AF11" s="924"/>
      <c r="AG11" s="924"/>
      <c r="AH11" s="924"/>
      <c r="AI11" s="924"/>
      <c r="AJ11" s="924"/>
      <c r="AK11" s="924"/>
      <c r="AL11" s="924"/>
      <c r="AM11" s="924"/>
      <c r="AN11" s="924"/>
      <c r="AO11" s="924"/>
      <c r="AP11" s="924"/>
      <c r="AQ11" s="924"/>
      <c r="AR11" s="924"/>
      <c r="AS11" s="924"/>
      <c r="AT11" s="924"/>
      <c r="AU11" s="924"/>
      <c r="AV11" s="924"/>
      <c r="AW11" s="924"/>
      <c r="AX11" s="924"/>
    </row>
    <row r="12" spans="1:50">
      <c r="A12" s="75" t="s">
        <v>15</v>
      </c>
      <c r="B12" s="1048">
        <v>944.41000000000008</v>
      </c>
      <c r="C12" s="1050">
        <v>29075.98</v>
      </c>
      <c r="D12" s="1052">
        <v>413</v>
      </c>
      <c r="E12" s="1053">
        <v>0</v>
      </c>
      <c r="F12" s="1053">
        <v>0</v>
      </c>
      <c r="G12" s="1048">
        <v>413</v>
      </c>
      <c r="H12" s="1052">
        <v>0</v>
      </c>
      <c r="I12" s="1053">
        <v>0</v>
      </c>
      <c r="J12" s="1048">
        <v>0</v>
      </c>
      <c r="K12" s="1052">
        <v>22328.26</v>
      </c>
      <c r="L12" s="1053">
        <v>0</v>
      </c>
      <c r="M12" s="1053">
        <v>158.55000000000001</v>
      </c>
      <c r="N12" s="1048">
        <v>22486.809999999998</v>
      </c>
      <c r="O12" s="1050">
        <v>0</v>
      </c>
      <c r="P12" s="1056">
        <v>0</v>
      </c>
      <c r="Q12" s="1057">
        <v>0</v>
      </c>
      <c r="R12" s="1057">
        <v>0</v>
      </c>
      <c r="S12" s="1057">
        <v>0</v>
      </c>
      <c r="T12" s="1058">
        <v>0</v>
      </c>
      <c r="U12" s="1056">
        <v>19633.060000000001</v>
      </c>
      <c r="V12" s="1057">
        <v>7835.4000000000005</v>
      </c>
      <c r="W12" s="1057">
        <v>1393.3</v>
      </c>
      <c r="X12" s="1057">
        <v>1195.01</v>
      </c>
      <c r="Y12" s="1057">
        <v>175.79</v>
      </c>
      <c r="Z12" s="1058">
        <v>30232.560000000001</v>
      </c>
      <c r="AA12" s="1060">
        <v>3285.23</v>
      </c>
      <c r="AB12" s="1060">
        <v>0</v>
      </c>
      <c r="AC12" s="1060">
        <v>701.54</v>
      </c>
      <c r="AD12" s="1058">
        <v>87139.53</v>
      </c>
      <c r="AE12" s="924"/>
      <c r="AF12" s="924"/>
      <c r="AG12" s="924"/>
      <c r="AH12" s="924"/>
      <c r="AI12" s="924"/>
      <c r="AJ12" s="924"/>
      <c r="AK12" s="924"/>
      <c r="AL12" s="924"/>
      <c r="AM12" s="924"/>
      <c r="AN12" s="924"/>
      <c r="AO12" s="924"/>
      <c r="AP12" s="924"/>
      <c r="AQ12" s="924"/>
      <c r="AR12" s="924"/>
      <c r="AS12" s="924"/>
      <c r="AT12" s="924"/>
      <c r="AU12" s="924"/>
      <c r="AV12" s="924"/>
      <c r="AW12" s="924"/>
      <c r="AX12" s="924"/>
    </row>
    <row r="13" spans="1:50">
      <c r="A13" s="850" t="s">
        <v>16</v>
      </c>
      <c r="B13" s="1048">
        <v>230.54</v>
      </c>
      <c r="C13" s="1050">
        <v>8073.97</v>
      </c>
      <c r="D13" s="1052">
        <v>96</v>
      </c>
      <c r="E13" s="1053">
        <v>75</v>
      </c>
      <c r="F13" s="1053">
        <v>0</v>
      </c>
      <c r="G13" s="1048">
        <v>171</v>
      </c>
      <c r="H13" s="1052">
        <v>0</v>
      </c>
      <c r="I13" s="1053">
        <v>0</v>
      </c>
      <c r="J13" s="1048">
        <v>0</v>
      </c>
      <c r="K13" s="1052">
        <v>5316</v>
      </c>
      <c r="L13" s="1053">
        <v>0</v>
      </c>
      <c r="M13" s="1053">
        <v>38.619999999999997</v>
      </c>
      <c r="N13" s="1048">
        <v>5354.62</v>
      </c>
      <c r="O13" s="1050">
        <v>0</v>
      </c>
      <c r="P13" s="1056">
        <v>60</v>
      </c>
      <c r="Q13" s="1057">
        <v>0</v>
      </c>
      <c r="R13" s="1057">
        <v>0</v>
      </c>
      <c r="S13" s="1057">
        <v>89</v>
      </c>
      <c r="T13" s="1058">
        <v>149</v>
      </c>
      <c r="U13" s="1056">
        <v>6832.7199999999993</v>
      </c>
      <c r="V13" s="1057">
        <v>645.35</v>
      </c>
      <c r="W13" s="1057">
        <v>1350.16</v>
      </c>
      <c r="X13" s="1057">
        <v>864.6</v>
      </c>
      <c r="Y13" s="1057">
        <v>20</v>
      </c>
      <c r="Z13" s="1058">
        <v>9712.83</v>
      </c>
      <c r="AA13" s="1060">
        <v>1134.8200000000002</v>
      </c>
      <c r="AB13" s="1060">
        <v>30000</v>
      </c>
      <c r="AC13" s="1060">
        <v>1040.06</v>
      </c>
      <c r="AD13" s="1058">
        <v>55866.840000000004</v>
      </c>
      <c r="AE13" s="924"/>
      <c r="AF13" s="924"/>
      <c r="AG13" s="924"/>
      <c r="AH13" s="924"/>
      <c r="AI13" s="924"/>
      <c r="AJ13" s="924"/>
      <c r="AK13" s="924"/>
      <c r="AL13" s="924"/>
      <c r="AM13" s="924"/>
      <c r="AN13" s="924"/>
      <c r="AO13" s="924"/>
      <c r="AP13" s="924"/>
      <c r="AQ13" s="924"/>
      <c r="AR13" s="924"/>
      <c r="AS13" s="924"/>
      <c r="AT13" s="924"/>
      <c r="AU13" s="924"/>
      <c r="AV13" s="924"/>
      <c r="AW13" s="924"/>
      <c r="AX13" s="924"/>
    </row>
    <row r="14" spans="1:50">
      <c r="A14" s="75" t="s">
        <v>52</v>
      </c>
      <c r="B14" s="1048">
        <v>0</v>
      </c>
      <c r="C14" s="1050">
        <v>11082.11</v>
      </c>
      <c r="D14" s="1052">
        <v>572</v>
      </c>
      <c r="E14" s="1053">
        <v>0</v>
      </c>
      <c r="F14" s="1053">
        <v>0</v>
      </c>
      <c r="G14" s="1048">
        <v>572</v>
      </c>
      <c r="H14" s="1052">
        <v>0</v>
      </c>
      <c r="I14" s="1053">
        <v>58.6</v>
      </c>
      <c r="J14" s="1048">
        <v>58.6</v>
      </c>
      <c r="K14" s="1052">
        <v>5115.5499999999993</v>
      </c>
      <c r="L14" s="1053">
        <v>0</v>
      </c>
      <c r="M14" s="1053">
        <v>68.3</v>
      </c>
      <c r="N14" s="1048">
        <v>5183.8499999999995</v>
      </c>
      <c r="O14" s="1050">
        <v>0</v>
      </c>
      <c r="P14" s="1056">
        <v>4103.24</v>
      </c>
      <c r="Q14" s="1057">
        <v>0</v>
      </c>
      <c r="R14" s="1057">
        <v>2043.73</v>
      </c>
      <c r="S14" s="1057">
        <v>1777.31</v>
      </c>
      <c r="T14" s="1058">
        <v>7924.2799999999988</v>
      </c>
      <c r="U14" s="1056">
        <v>12827.79</v>
      </c>
      <c r="V14" s="1057">
        <v>413.96000000000004</v>
      </c>
      <c r="W14" s="1057">
        <v>133.05000000000001</v>
      </c>
      <c r="X14" s="1057">
        <v>73.550000000000011</v>
      </c>
      <c r="Y14" s="1057">
        <v>24</v>
      </c>
      <c r="Z14" s="1058">
        <v>13472.349999999999</v>
      </c>
      <c r="AA14" s="1060">
        <v>1736.29</v>
      </c>
      <c r="AB14" s="1060">
        <v>0</v>
      </c>
      <c r="AC14" s="1060">
        <v>619.55999999999995</v>
      </c>
      <c r="AD14" s="1058">
        <v>40649.039999999994</v>
      </c>
      <c r="AE14" s="924"/>
      <c r="AF14" s="924"/>
      <c r="AG14" s="924"/>
      <c r="AH14" s="924"/>
      <c r="AI14" s="924"/>
      <c r="AJ14" s="924"/>
      <c r="AK14" s="924"/>
      <c r="AL14" s="924"/>
      <c r="AM14" s="924"/>
      <c r="AN14" s="924"/>
      <c r="AO14" s="924"/>
      <c r="AP14" s="924"/>
      <c r="AQ14" s="924"/>
      <c r="AR14" s="924"/>
      <c r="AS14" s="924"/>
      <c r="AT14" s="924"/>
      <c r="AU14" s="924"/>
      <c r="AV14" s="924"/>
      <c r="AW14" s="924"/>
      <c r="AX14" s="924"/>
    </row>
    <row r="15" spans="1:50">
      <c r="A15" s="75" t="s">
        <v>18</v>
      </c>
      <c r="B15" s="1048">
        <v>418.91</v>
      </c>
      <c r="C15" s="1050">
        <v>11778.56</v>
      </c>
      <c r="D15" s="1052">
        <v>230</v>
      </c>
      <c r="E15" s="1053">
        <v>0</v>
      </c>
      <c r="F15" s="1053">
        <v>0</v>
      </c>
      <c r="G15" s="1048">
        <v>230</v>
      </c>
      <c r="H15" s="1052">
        <v>2761.91</v>
      </c>
      <c r="I15" s="1053">
        <v>0</v>
      </c>
      <c r="J15" s="1048">
        <v>2761.91</v>
      </c>
      <c r="K15" s="1052">
        <v>3967.59</v>
      </c>
      <c r="L15" s="1053">
        <v>0</v>
      </c>
      <c r="M15" s="1053">
        <v>68.11</v>
      </c>
      <c r="N15" s="1048">
        <v>4035.7000000000003</v>
      </c>
      <c r="O15" s="1050">
        <v>25000</v>
      </c>
      <c r="P15" s="1056">
        <v>15157.08</v>
      </c>
      <c r="Q15" s="1057">
        <v>0</v>
      </c>
      <c r="R15" s="1057">
        <v>94190</v>
      </c>
      <c r="S15" s="1057">
        <v>0</v>
      </c>
      <c r="T15" s="1058">
        <v>109347.08</v>
      </c>
      <c r="U15" s="1056">
        <v>5583.1799999999994</v>
      </c>
      <c r="V15" s="1057">
        <v>823.94999999999993</v>
      </c>
      <c r="W15" s="1057">
        <v>42.22</v>
      </c>
      <c r="X15" s="1057">
        <v>290.13</v>
      </c>
      <c r="Y15" s="1057">
        <v>0</v>
      </c>
      <c r="Z15" s="1058">
        <v>6739.48</v>
      </c>
      <c r="AA15" s="1060">
        <v>1671.9699999999998</v>
      </c>
      <c r="AB15" s="1060">
        <v>0</v>
      </c>
      <c r="AC15" s="1060">
        <v>70</v>
      </c>
      <c r="AD15" s="1058">
        <v>162053.61000000002</v>
      </c>
      <c r="AE15" s="924"/>
      <c r="AF15" s="924"/>
      <c r="AG15" s="924"/>
      <c r="AH15" s="924"/>
      <c r="AI15" s="924"/>
      <c r="AJ15" s="924"/>
      <c r="AK15" s="924"/>
      <c r="AL15" s="924"/>
      <c r="AM15" s="924"/>
      <c r="AN15" s="924"/>
      <c r="AO15" s="924"/>
      <c r="AP15" s="924"/>
      <c r="AQ15" s="924"/>
      <c r="AR15" s="924"/>
      <c r="AS15" s="924"/>
      <c r="AT15" s="924"/>
      <c r="AU15" s="924"/>
      <c r="AV15" s="924"/>
      <c r="AW15" s="924"/>
      <c r="AX15" s="924"/>
    </row>
    <row r="16" spans="1:50">
      <c r="A16" s="75" t="s">
        <v>19</v>
      </c>
      <c r="B16" s="1048">
        <v>0</v>
      </c>
      <c r="C16" s="1050">
        <v>8115.39</v>
      </c>
      <c r="D16" s="1052">
        <v>290</v>
      </c>
      <c r="E16" s="1053">
        <v>0</v>
      </c>
      <c r="F16" s="1053">
        <v>0</v>
      </c>
      <c r="G16" s="1048">
        <v>290</v>
      </c>
      <c r="H16" s="1052">
        <v>0</v>
      </c>
      <c r="I16" s="1053">
        <v>0</v>
      </c>
      <c r="J16" s="1048">
        <v>0</v>
      </c>
      <c r="K16" s="1052">
        <v>2609.75</v>
      </c>
      <c r="L16" s="1053">
        <v>0</v>
      </c>
      <c r="M16" s="1053">
        <v>103.16</v>
      </c>
      <c r="N16" s="1048">
        <v>2712.91</v>
      </c>
      <c r="O16" s="1050">
        <v>0</v>
      </c>
      <c r="P16" s="1056">
        <v>2050.29</v>
      </c>
      <c r="Q16" s="1057">
        <v>0</v>
      </c>
      <c r="R16" s="1057">
        <v>0</v>
      </c>
      <c r="S16" s="1057">
        <v>0</v>
      </c>
      <c r="T16" s="1058">
        <v>2050.29</v>
      </c>
      <c r="U16" s="1056">
        <v>5081.1400000000003</v>
      </c>
      <c r="V16" s="1057">
        <v>73.09</v>
      </c>
      <c r="W16" s="1057">
        <v>17.3</v>
      </c>
      <c r="X16" s="1057">
        <v>512.36</v>
      </c>
      <c r="Y16" s="1057">
        <v>0</v>
      </c>
      <c r="Z16" s="1058">
        <v>5683.89</v>
      </c>
      <c r="AA16" s="1060">
        <v>1318.27</v>
      </c>
      <c r="AB16" s="1060">
        <v>0</v>
      </c>
      <c r="AC16" s="1060">
        <v>220.18</v>
      </c>
      <c r="AD16" s="1058">
        <v>20390.93</v>
      </c>
      <c r="AE16" s="924"/>
      <c r="AF16" s="924"/>
      <c r="AG16" s="924"/>
      <c r="AH16" s="924"/>
      <c r="AI16" s="924"/>
      <c r="AJ16" s="924"/>
      <c r="AK16" s="924"/>
      <c r="AL16" s="924"/>
      <c r="AM16" s="924"/>
      <c r="AN16" s="924"/>
      <c r="AO16" s="924"/>
      <c r="AP16" s="924"/>
      <c r="AQ16" s="924"/>
      <c r="AR16" s="924"/>
      <c r="AS16" s="924"/>
      <c r="AT16" s="924"/>
      <c r="AU16" s="924"/>
      <c r="AV16" s="924"/>
      <c r="AW16" s="924"/>
      <c r="AX16" s="924"/>
    </row>
    <row r="17" spans="1:50">
      <c r="A17" s="75" t="s">
        <v>20</v>
      </c>
      <c r="B17" s="1048">
        <v>0</v>
      </c>
      <c r="C17" s="1050">
        <v>8591.89</v>
      </c>
      <c r="D17" s="1052">
        <v>287</v>
      </c>
      <c r="E17" s="1053">
        <v>0</v>
      </c>
      <c r="F17" s="1053">
        <v>0</v>
      </c>
      <c r="G17" s="1048">
        <v>287</v>
      </c>
      <c r="H17" s="1052">
        <v>0</v>
      </c>
      <c r="I17" s="1053">
        <v>0</v>
      </c>
      <c r="J17" s="1048">
        <v>0</v>
      </c>
      <c r="K17" s="1052">
        <v>4674.3999999999996</v>
      </c>
      <c r="L17" s="1053">
        <v>0</v>
      </c>
      <c r="M17" s="1053">
        <v>34.840000000000003</v>
      </c>
      <c r="N17" s="1048">
        <v>4709.24</v>
      </c>
      <c r="O17" s="1050">
        <v>0</v>
      </c>
      <c r="P17" s="1056">
        <v>0</v>
      </c>
      <c r="Q17" s="1057">
        <v>0</v>
      </c>
      <c r="R17" s="1057">
        <v>0</v>
      </c>
      <c r="S17" s="1057">
        <v>0</v>
      </c>
      <c r="T17" s="1058">
        <v>0</v>
      </c>
      <c r="U17" s="1056">
        <v>2811.43</v>
      </c>
      <c r="V17" s="1057">
        <v>932.52</v>
      </c>
      <c r="W17" s="1057">
        <v>142.61000000000001</v>
      </c>
      <c r="X17" s="1057">
        <v>179.64999999999998</v>
      </c>
      <c r="Y17" s="1057">
        <v>0</v>
      </c>
      <c r="Z17" s="1058">
        <v>4066.21</v>
      </c>
      <c r="AA17" s="1060">
        <v>750.39</v>
      </c>
      <c r="AB17" s="1060">
        <v>0</v>
      </c>
      <c r="AC17" s="1060">
        <v>3.82</v>
      </c>
      <c r="AD17" s="1058">
        <v>18408.55</v>
      </c>
      <c r="AE17" s="924"/>
      <c r="AF17" s="924"/>
      <c r="AG17" s="924"/>
      <c r="AH17" s="924"/>
      <c r="AI17" s="924"/>
      <c r="AJ17" s="924"/>
      <c r="AK17" s="924"/>
      <c r="AL17" s="924"/>
      <c r="AM17" s="924"/>
      <c r="AN17" s="924"/>
      <c r="AO17" s="924"/>
      <c r="AP17" s="924"/>
      <c r="AQ17" s="924"/>
      <c r="AR17" s="924"/>
      <c r="AS17" s="924"/>
      <c r="AT17" s="924"/>
      <c r="AU17" s="924"/>
      <c r="AV17" s="924"/>
      <c r="AW17" s="924"/>
      <c r="AX17" s="924"/>
    </row>
    <row r="18" spans="1:50">
      <c r="A18" s="75" t="s">
        <v>21</v>
      </c>
      <c r="B18" s="1048">
        <v>1290.71</v>
      </c>
      <c r="C18" s="1050">
        <v>44035.79</v>
      </c>
      <c r="D18" s="1052">
        <v>975</v>
      </c>
      <c r="E18" s="1053">
        <v>290.13</v>
      </c>
      <c r="F18" s="1053">
        <v>31.910000000000004</v>
      </c>
      <c r="G18" s="1048">
        <v>1297.0400000000002</v>
      </c>
      <c r="H18" s="1052">
        <v>0</v>
      </c>
      <c r="I18" s="1053">
        <v>0</v>
      </c>
      <c r="J18" s="1048">
        <v>0</v>
      </c>
      <c r="K18" s="1052">
        <v>22713.05</v>
      </c>
      <c r="L18" s="1053">
        <v>0</v>
      </c>
      <c r="M18" s="1053">
        <v>805.45999999999992</v>
      </c>
      <c r="N18" s="1048">
        <v>23518.51</v>
      </c>
      <c r="O18" s="1050">
        <v>126647.59</v>
      </c>
      <c r="P18" s="1056">
        <v>3075.14</v>
      </c>
      <c r="Q18" s="1057">
        <v>0</v>
      </c>
      <c r="R18" s="1057">
        <v>0</v>
      </c>
      <c r="S18" s="1057">
        <v>0</v>
      </c>
      <c r="T18" s="1058">
        <v>3075.14</v>
      </c>
      <c r="U18" s="1056">
        <v>46964.39</v>
      </c>
      <c r="V18" s="1057">
        <v>21089.289999999997</v>
      </c>
      <c r="W18" s="1057">
        <v>3955.3300000000004</v>
      </c>
      <c r="X18" s="1057">
        <v>470.9</v>
      </c>
      <c r="Y18" s="1057">
        <v>267.33000000000004</v>
      </c>
      <c r="Z18" s="1058">
        <v>72747.239999999991</v>
      </c>
      <c r="AA18" s="1060">
        <v>3985.0499999999997</v>
      </c>
      <c r="AB18" s="1060">
        <v>0</v>
      </c>
      <c r="AC18" s="1060">
        <v>3499.82</v>
      </c>
      <c r="AD18" s="1058">
        <v>280096.89</v>
      </c>
      <c r="AE18" s="924"/>
      <c r="AF18" s="924"/>
      <c r="AG18" s="924"/>
      <c r="AH18" s="924"/>
      <c r="AI18" s="924"/>
      <c r="AJ18" s="924"/>
      <c r="AK18" s="924"/>
      <c r="AL18" s="924"/>
      <c r="AM18" s="924"/>
      <c r="AN18" s="924"/>
      <c r="AO18" s="924"/>
      <c r="AP18" s="924"/>
      <c r="AQ18" s="924"/>
      <c r="AR18" s="924"/>
      <c r="AS18" s="924"/>
      <c r="AT18" s="924"/>
      <c r="AU18" s="924"/>
      <c r="AV18" s="924"/>
      <c r="AW18" s="924"/>
      <c r="AX18" s="924"/>
    </row>
    <row r="19" spans="1:50">
      <c r="A19" s="75" t="s">
        <v>22</v>
      </c>
      <c r="B19" s="1048">
        <v>0</v>
      </c>
      <c r="C19" s="1050">
        <v>15108.449999999999</v>
      </c>
      <c r="D19" s="1052">
        <v>811</v>
      </c>
      <c r="E19" s="1053">
        <v>0</v>
      </c>
      <c r="F19" s="1053">
        <v>0</v>
      </c>
      <c r="G19" s="1048">
        <v>811</v>
      </c>
      <c r="H19" s="1052">
        <v>0</v>
      </c>
      <c r="I19" s="1053">
        <v>175</v>
      </c>
      <c r="J19" s="1048">
        <v>175</v>
      </c>
      <c r="K19" s="1052">
        <v>12182.810000000001</v>
      </c>
      <c r="L19" s="1053">
        <v>274.75</v>
      </c>
      <c r="M19" s="1053">
        <v>114.85</v>
      </c>
      <c r="N19" s="1048">
        <v>12572.410000000002</v>
      </c>
      <c r="O19" s="1050">
        <v>0</v>
      </c>
      <c r="P19" s="1056">
        <v>0</v>
      </c>
      <c r="Q19" s="1057">
        <v>0</v>
      </c>
      <c r="R19" s="1057">
        <v>0</v>
      </c>
      <c r="S19" s="1057">
        <v>0</v>
      </c>
      <c r="T19" s="1058">
        <v>0</v>
      </c>
      <c r="U19" s="1056">
        <v>6776.3899999999994</v>
      </c>
      <c r="V19" s="1057">
        <v>2746.31</v>
      </c>
      <c r="W19" s="1057">
        <v>1097.1699999999998</v>
      </c>
      <c r="X19" s="1057">
        <v>601.37</v>
      </c>
      <c r="Y19" s="1057">
        <v>82.87</v>
      </c>
      <c r="Z19" s="1058">
        <v>11304.11</v>
      </c>
      <c r="AA19" s="1060">
        <v>2228.1</v>
      </c>
      <c r="AB19" s="1061">
        <v>0</v>
      </c>
      <c r="AC19" s="1060">
        <v>1423.8400000000001</v>
      </c>
      <c r="AD19" s="1058">
        <v>43622.91</v>
      </c>
      <c r="AE19" s="924"/>
      <c r="AF19" s="924"/>
      <c r="AG19" s="924"/>
      <c r="AH19" s="924"/>
      <c r="AI19" s="924"/>
      <c r="AJ19" s="924"/>
      <c r="AK19" s="924"/>
      <c r="AL19" s="924"/>
      <c r="AM19" s="924"/>
      <c r="AN19" s="924"/>
      <c r="AO19" s="924"/>
      <c r="AP19" s="924"/>
      <c r="AQ19" s="924"/>
      <c r="AR19" s="924"/>
      <c r="AS19" s="924"/>
      <c r="AT19" s="924"/>
      <c r="AU19" s="924"/>
      <c r="AV19" s="924"/>
      <c r="AW19" s="924"/>
      <c r="AX19" s="924"/>
    </row>
    <row r="20" spans="1:50">
      <c r="A20" s="618" t="s">
        <v>7</v>
      </c>
      <c r="B20" s="1036">
        <v>10178.940000000002</v>
      </c>
      <c r="C20" s="1042">
        <v>290364.54000000004</v>
      </c>
      <c r="D20" s="1039">
        <v>7833</v>
      </c>
      <c r="E20" s="948">
        <v>365.13</v>
      </c>
      <c r="F20" s="948">
        <v>64.59</v>
      </c>
      <c r="G20" s="1036">
        <v>8262.7200000000012</v>
      </c>
      <c r="H20" s="1039">
        <v>3872.41</v>
      </c>
      <c r="I20" s="948">
        <v>885</v>
      </c>
      <c r="J20" s="1036">
        <v>4757.41</v>
      </c>
      <c r="K20" s="1039">
        <v>111208.87999999999</v>
      </c>
      <c r="L20" s="948">
        <v>8491.75</v>
      </c>
      <c r="M20" s="948">
        <v>2176.2999999999997</v>
      </c>
      <c r="N20" s="1036">
        <v>121876.93000000001</v>
      </c>
      <c r="O20" s="1042">
        <v>250280.56</v>
      </c>
      <c r="P20" s="1039">
        <v>24617.17</v>
      </c>
      <c r="Q20" s="948">
        <v>12554.58</v>
      </c>
      <c r="R20" s="948">
        <v>96233.73</v>
      </c>
      <c r="S20" s="948">
        <v>1952.71</v>
      </c>
      <c r="T20" s="1036">
        <v>135358.19000000003</v>
      </c>
      <c r="U20" s="1039">
        <v>301833.11000000004</v>
      </c>
      <c r="V20" s="948">
        <v>93449.639999999985</v>
      </c>
      <c r="W20" s="948">
        <v>15863.599999999999</v>
      </c>
      <c r="X20" s="948">
        <v>8547.36</v>
      </c>
      <c r="Y20" s="948">
        <v>3724.0000000000005</v>
      </c>
      <c r="Z20" s="1036">
        <v>423417.71</v>
      </c>
      <c r="AA20" s="1042">
        <v>32626.899999999998</v>
      </c>
      <c r="AB20" s="1042">
        <v>30000</v>
      </c>
      <c r="AC20" s="1042">
        <v>15586.969999999998</v>
      </c>
      <c r="AD20" s="1036">
        <v>1322710.8700000001</v>
      </c>
      <c r="AE20" s="924"/>
      <c r="AF20" s="924"/>
      <c r="AG20" s="924"/>
      <c r="AH20" s="955"/>
      <c r="AI20" s="955"/>
      <c r="AJ20" s="955"/>
      <c r="AK20" s="955"/>
      <c r="AL20" s="955"/>
      <c r="AM20" s="955"/>
      <c r="AN20" s="955"/>
      <c r="AO20" s="955"/>
      <c r="AP20" s="955"/>
      <c r="AQ20" s="955"/>
      <c r="AR20" s="955"/>
      <c r="AS20" s="955"/>
      <c r="AT20" s="955"/>
      <c r="AU20" s="955"/>
      <c r="AV20" s="955"/>
      <c r="AW20" s="955"/>
      <c r="AX20" s="955"/>
    </row>
    <row r="21" spans="1:50">
      <c r="A21" s="961" t="s">
        <v>436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851"/>
      <c r="AF21" s="851"/>
      <c r="AG21" s="851"/>
      <c r="AH21" s="851"/>
      <c r="AI21" s="851"/>
      <c r="AJ21" s="851"/>
      <c r="AK21" s="851"/>
      <c r="AL21" s="851"/>
      <c r="AM21" s="851"/>
      <c r="AN21" s="851"/>
      <c r="AO21" s="851"/>
      <c r="AP21" s="851"/>
      <c r="AQ21" s="851"/>
      <c r="AR21" s="851"/>
      <c r="AS21" s="851"/>
      <c r="AT21" s="851"/>
      <c r="AU21" s="851"/>
      <c r="AV21" s="851"/>
      <c r="AW21" s="851"/>
      <c r="AX21" s="851"/>
    </row>
    <row r="22" spans="1:50">
      <c r="A22" s="573" t="s">
        <v>473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851"/>
      <c r="AF22" s="851"/>
      <c r="AG22" s="851"/>
      <c r="AH22" s="851"/>
      <c r="AI22" s="851"/>
      <c r="AJ22" s="851"/>
      <c r="AK22" s="851"/>
      <c r="AL22" s="851"/>
      <c r="AM22" s="851"/>
      <c r="AN22" s="851"/>
      <c r="AO22" s="851"/>
      <c r="AP22" s="851"/>
      <c r="AQ22" s="851"/>
      <c r="AR22" s="851"/>
      <c r="AS22" s="851"/>
      <c r="AT22" s="851"/>
      <c r="AU22" s="851"/>
      <c r="AV22" s="851"/>
      <c r="AW22" s="851"/>
      <c r="AX22" s="851"/>
    </row>
    <row r="23" spans="1:50">
      <c r="A23" s="961" t="s">
        <v>152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851"/>
      <c r="AF23" s="851"/>
      <c r="AG23" s="851"/>
      <c r="AH23" s="851"/>
      <c r="AI23" s="851"/>
      <c r="AJ23" s="851"/>
      <c r="AK23" s="851"/>
      <c r="AL23" s="851"/>
      <c r="AM23" s="851"/>
      <c r="AN23" s="851"/>
      <c r="AO23" s="851"/>
      <c r="AP23" s="851"/>
      <c r="AQ23" s="851"/>
      <c r="AR23" s="851"/>
      <c r="AS23" s="851"/>
      <c r="AT23" s="851"/>
      <c r="AU23" s="851"/>
      <c r="AV23" s="851"/>
      <c r="AW23" s="851"/>
      <c r="AX23" s="851"/>
    </row>
    <row r="24" spans="1:50">
      <c r="A24" s="573" t="s">
        <v>468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851"/>
      <c r="AF24" s="851"/>
      <c r="AG24" s="851"/>
      <c r="AH24" s="851"/>
      <c r="AI24" s="851"/>
      <c r="AJ24" s="851"/>
      <c r="AK24" s="851"/>
      <c r="AL24" s="851"/>
      <c r="AM24" s="851"/>
      <c r="AN24" s="851"/>
      <c r="AO24" s="851"/>
      <c r="AP24" s="851"/>
      <c r="AQ24" s="851"/>
      <c r="AR24" s="851"/>
      <c r="AS24" s="851"/>
      <c r="AT24" s="851"/>
      <c r="AU24" s="851"/>
      <c r="AV24" s="851"/>
      <c r="AW24" s="851"/>
      <c r="AX24" s="851"/>
    </row>
    <row r="25" spans="1:50">
      <c r="A25" s="961" t="s">
        <v>160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851"/>
      <c r="AF25" s="851"/>
      <c r="AG25" s="851"/>
      <c r="AH25" s="851"/>
      <c r="AI25" s="851"/>
      <c r="AJ25" s="851"/>
      <c r="AK25" s="851"/>
      <c r="AL25" s="851"/>
      <c r="AM25" s="851"/>
      <c r="AN25" s="851"/>
      <c r="AO25" s="851"/>
      <c r="AP25" s="851"/>
      <c r="AQ25" s="851"/>
      <c r="AR25" s="851"/>
      <c r="AS25" s="851"/>
      <c r="AT25" s="851"/>
      <c r="AU25" s="851"/>
      <c r="AV25" s="851"/>
      <c r="AW25" s="851"/>
      <c r="AX25" s="851"/>
    </row>
    <row r="26" spans="1:50">
      <c r="A26" s="573" t="s">
        <v>192</v>
      </c>
      <c r="B26" s="851"/>
      <c r="C26" s="851"/>
      <c r="D26" s="851"/>
      <c r="E26" s="851"/>
      <c r="F26" s="851"/>
      <c r="G26" s="851"/>
      <c r="H26" s="851"/>
      <c r="I26" s="851"/>
      <c r="J26" s="851"/>
      <c r="K26" s="851"/>
      <c r="L26" s="851"/>
      <c r="M26" s="851"/>
      <c r="N26" s="851"/>
      <c r="O26" s="169"/>
      <c r="P26" s="851"/>
      <c r="Q26" s="851"/>
      <c r="R26" s="851"/>
      <c r="S26" s="851"/>
      <c r="T26" s="851"/>
      <c r="U26" s="851"/>
      <c r="V26" s="851"/>
      <c r="W26" s="851"/>
      <c r="X26" s="851"/>
      <c r="Y26" s="851"/>
      <c r="Z26" s="851"/>
      <c r="AA26" s="573"/>
      <c r="AB26" s="851"/>
      <c r="AC26" s="956"/>
      <c r="AD26" s="851"/>
      <c r="AE26" s="851"/>
      <c r="AF26" s="851"/>
      <c r="AG26" s="851"/>
      <c r="AH26" s="851"/>
      <c r="AI26" s="851"/>
      <c r="AJ26" s="851"/>
      <c r="AK26" s="851"/>
      <c r="AL26" s="851"/>
      <c r="AM26" s="851"/>
      <c r="AN26" s="851"/>
      <c r="AO26" s="851"/>
      <c r="AP26" s="851"/>
      <c r="AQ26" s="851"/>
      <c r="AR26" s="851"/>
      <c r="AS26" s="851"/>
      <c r="AT26" s="851"/>
      <c r="AU26" s="851"/>
      <c r="AV26" s="851"/>
      <c r="AW26" s="851"/>
      <c r="AX26" s="851"/>
    </row>
    <row r="27" spans="1:50">
      <c r="A27" s="573" t="s">
        <v>462</v>
      </c>
      <c r="B27" s="851"/>
      <c r="C27" s="851"/>
      <c r="D27" s="851"/>
      <c r="E27" s="851"/>
      <c r="F27" s="851"/>
      <c r="G27" s="851"/>
      <c r="H27" s="851"/>
      <c r="I27" s="851"/>
      <c r="J27" s="851"/>
      <c r="K27" s="851"/>
      <c r="L27" s="851"/>
      <c r="M27" s="851"/>
      <c r="N27" s="851"/>
      <c r="O27" s="169"/>
      <c r="P27" s="851"/>
      <c r="Q27" s="851"/>
      <c r="R27" s="851"/>
      <c r="S27" s="851"/>
      <c r="T27" s="851"/>
      <c r="U27" s="851"/>
      <c r="V27" s="851"/>
      <c r="W27" s="851"/>
      <c r="X27" s="851"/>
      <c r="Y27" s="851"/>
      <c r="Z27" s="851"/>
      <c r="AA27" s="573"/>
      <c r="AB27" s="851"/>
      <c r="AC27" s="956"/>
      <c r="AD27" s="851"/>
      <c r="AE27" s="851"/>
      <c r="AF27" s="851"/>
      <c r="AG27" s="851"/>
      <c r="AH27" s="851"/>
      <c r="AI27" s="851"/>
      <c r="AJ27" s="851"/>
      <c r="AK27" s="851"/>
      <c r="AL27" s="851"/>
      <c r="AM27" s="851"/>
      <c r="AN27" s="851"/>
      <c r="AO27" s="851"/>
      <c r="AP27" s="851"/>
      <c r="AQ27" s="851"/>
      <c r="AR27" s="851"/>
      <c r="AS27" s="851"/>
      <c r="AT27" s="851"/>
      <c r="AU27" s="851"/>
      <c r="AV27" s="851"/>
      <c r="AW27" s="851"/>
      <c r="AX27" s="851"/>
    </row>
    <row r="28" spans="1:50">
      <c r="A28" s="573" t="s">
        <v>550</v>
      </c>
      <c r="AA28" s="573"/>
      <c r="AB28" s="851"/>
      <c r="AC28" s="956"/>
      <c r="AD28" s="851"/>
      <c r="AE28" s="851"/>
      <c r="AF28" s="851"/>
      <c r="AG28" s="851"/>
    </row>
    <row r="29" spans="1:50">
      <c r="A29" s="961" t="s">
        <v>382</v>
      </c>
      <c r="AA29" s="957"/>
      <c r="AB29" s="851"/>
      <c r="AC29" s="956"/>
      <c r="AD29" s="851"/>
      <c r="AE29" s="851"/>
      <c r="AF29" s="851"/>
      <c r="AG29" s="851"/>
    </row>
    <row r="30" spans="1:50">
      <c r="A30" s="573" t="s">
        <v>481</v>
      </c>
      <c r="AA30" s="958"/>
      <c r="AB30" s="851"/>
      <c r="AC30" s="851"/>
      <c r="AD30" s="851"/>
      <c r="AE30" s="851"/>
      <c r="AF30" s="851"/>
      <c r="AG30" s="851"/>
    </row>
    <row r="31" spans="1:50">
      <c r="A31" s="573" t="s">
        <v>465</v>
      </c>
    </row>
    <row r="32" spans="1:50">
      <c r="A32" s="961" t="s">
        <v>548</v>
      </c>
    </row>
    <row r="33" spans="1:30">
      <c r="A33" s="573" t="s">
        <v>471</v>
      </c>
    </row>
    <row r="34" spans="1:30">
      <c r="A34" s="573" t="s">
        <v>532</v>
      </c>
    </row>
    <row r="35" spans="1:30">
      <c r="A35" s="961" t="s">
        <v>161</v>
      </c>
    </row>
    <row r="36" spans="1:30">
      <c r="A36" s="573" t="s">
        <v>480</v>
      </c>
    </row>
    <row r="37" spans="1:30">
      <c r="A37" s="961" t="s">
        <v>159</v>
      </c>
    </row>
    <row r="38" spans="1:30">
      <c r="A38" s="573" t="s">
        <v>470</v>
      </c>
    </row>
    <row r="39" spans="1:30">
      <c r="A39" s="573" t="s">
        <v>467</v>
      </c>
    </row>
    <row r="40" spans="1:30">
      <c r="A40" s="573" t="s">
        <v>464</v>
      </c>
      <c r="B40" s="959"/>
      <c r="C40" s="959"/>
      <c r="D40" s="959"/>
      <c r="E40" s="959"/>
      <c r="F40" s="959"/>
      <c r="G40" s="959"/>
      <c r="H40" s="959"/>
      <c r="I40" s="959"/>
      <c r="J40" s="959"/>
      <c r="K40" s="959"/>
      <c r="L40" s="959"/>
      <c r="M40" s="959"/>
      <c r="N40" s="959"/>
      <c r="O40" s="959"/>
      <c r="P40" s="959"/>
      <c r="Q40" s="959"/>
      <c r="R40" s="959"/>
      <c r="S40" s="959"/>
      <c r="T40" s="959"/>
      <c r="U40" s="959"/>
      <c r="V40" s="959"/>
      <c r="W40" s="959"/>
      <c r="X40" s="959"/>
      <c r="Y40" s="959"/>
      <c r="Z40" s="959"/>
      <c r="AA40" s="959"/>
      <c r="AB40" s="959"/>
      <c r="AC40" s="959"/>
      <c r="AD40" s="959"/>
    </row>
    <row r="41" spans="1:30">
      <c r="A41" s="961" t="s">
        <v>162</v>
      </c>
    </row>
    <row r="42" spans="1:30">
      <c r="A42" s="573" t="s">
        <v>482</v>
      </c>
    </row>
    <row r="43" spans="1:30">
      <c r="A43" s="573" t="s">
        <v>483</v>
      </c>
    </row>
    <row r="44" spans="1:30">
      <c r="A44" s="573" t="s">
        <v>549</v>
      </c>
    </row>
    <row r="45" spans="1:30">
      <c r="A45" s="573" t="s">
        <v>485</v>
      </c>
    </row>
    <row r="46" spans="1:30">
      <c r="A46" s="961" t="s">
        <v>383</v>
      </c>
    </row>
    <row r="47" spans="1:30">
      <c r="A47" s="573" t="s">
        <v>484</v>
      </c>
    </row>
    <row r="48" spans="1:30">
      <c r="A48" s="961" t="s">
        <v>163</v>
      </c>
    </row>
    <row r="49" spans="1:1">
      <c r="A49" s="573" t="s">
        <v>191</v>
      </c>
    </row>
    <row r="50" spans="1:1">
      <c r="A50" s="75" t="s">
        <v>153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5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92D050"/>
    <pageSetUpPr fitToPage="1"/>
  </sheetPr>
  <dimension ref="A1:IO62"/>
  <sheetViews>
    <sheetView showGridLines="0" zoomScaleNormal="100" zoomScaleSheetLayoutView="112" workbookViewId="0">
      <selection activeCell="D11" sqref="D11"/>
    </sheetView>
  </sheetViews>
  <sheetFormatPr baseColWidth="10" defaultColWidth="11.42578125" defaultRowHeight="11.25"/>
  <cols>
    <col min="1" max="1" width="21.42578125" style="12" customWidth="1"/>
    <col min="2" max="2" width="15.140625" style="12" customWidth="1"/>
    <col min="3" max="6" width="11.85546875" style="12" customWidth="1"/>
    <col min="7" max="7" width="14.85546875" style="12" customWidth="1"/>
    <col min="8" max="8" width="11.85546875" style="12" customWidth="1"/>
    <col min="9" max="9" width="15" style="12" customWidth="1"/>
    <col min="10" max="16384" width="11.42578125" style="12"/>
  </cols>
  <sheetData>
    <row r="1" spans="1:249" s="86" customFormat="1">
      <c r="A1" s="431" t="s">
        <v>96</v>
      </c>
      <c r="B1" s="432"/>
      <c r="C1" s="432"/>
      <c r="D1" s="432"/>
      <c r="E1" s="432"/>
      <c r="F1" s="432"/>
      <c r="G1" s="432"/>
      <c r="H1" s="432"/>
      <c r="I1" s="433"/>
    </row>
    <row r="2" spans="1:249" s="86" customFormat="1" ht="15" customHeight="1">
      <c r="A2" s="434" t="s">
        <v>70</v>
      </c>
      <c r="B2" s="435"/>
      <c r="C2" s="435"/>
      <c r="D2" s="435"/>
      <c r="E2" s="435"/>
      <c r="F2" s="435"/>
      <c r="G2" s="435"/>
      <c r="H2" s="435"/>
      <c r="I2" s="436"/>
    </row>
    <row r="3" spans="1:249" s="170" customFormat="1" ht="12" thickBot="1">
      <c r="A3" s="76" t="s">
        <v>5</v>
      </c>
      <c r="B3" s="99"/>
      <c r="C3" s="99"/>
      <c r="D3" s="99"/>
      <c r="E3" s="99"/>
      <c r="F3" s="99"/>
      <c r="G3" s="99"/>
      <c r="H3" s="99"/>
      <c r="I3" s="332"/>
    </row>
    <row r="4" spans="1:249" s="170" customFormat="1" ht="55.5" thickTop="1">
      <c r="A4" s="689" t="s">
        <v>30</v>
      </c>
      <c r="B4" s="690" t="s">
        <v>385</v>
      </c>
      <c r="C4" s="690" t="s">
        <v>386</v>
      </c>
      <c r="D4" s="690" t="s">
        <v>627</v>
      </c>
      <c r="E4" s="690" t="s">
        <v>387</v>
      </c>
      <c r="F4" s="691" t="s">
        <v>388</v>
      </c>
      <c r="G4" s="690" t="s">
        <v>389</v>
      </c>
      <c r="H4" s="692" t="s">
        <v>390</v>
      </c>
      <c r="I4" s="693" t="s">
        <v>391</v>
      </c>
    </row>
    <row r="5" spans="1:249" s="170" customFormat="1" ht="12.75" customHeight="1">
      <c r="A5" s="550" t="s">
        <v>8</v>
      </c>
      <c r="B5" s="792">
        <v>323060.95672000002</v>
      </c>
      <c r="C5" s="792">
        <v>27853.818520000001</v>
      </c>
      <c r="D5" s="792">
        <v>3539</v>
      </c>
      <c r="E5" s="792">
        <v>1258</v>
      </c>
      <c r="F5" s="792">
        <v>33710</v>
      </c>
      <c r="G5" s="792">
        <v>85889.215419999993</v>
      </c>
      <c r="H5" s="792">
        <v>0</v>
      </c>
      <c r="I5" s="792">
        <v>475310.99066000001</v>
      </c>
    </row>
    <row r="6" spans="1:249" s="170" customFormat="1" ht="12.75" customHeight="1">
      <c r="A6" s="550" t="s">
        <v>9</v>
      </c>
      <c r="B6" s="792">
        <v>212124.45415000001</v>
      </c>
      <c r="C6" s="792">
        <v>71790.27708</v>
      </c>
      <c r="D6" s="792">
        <v>33959</v>
      </c>
      <c r="E6" s="792">
        <v>2760</v>
      </c>
      <c r="F6" s="792">
        <v>40360</v>
      </c>
      <c r="G6" s="792">
        <v>163469.41806999999</v>
      </c>
      <c r="H6" s="792">
        <v>0</v>
      </c>
      <c r="I6" s="792">
        <v>524463.14930000005</v>
      </c>
    </row>
    <row r="7" spans="1:249" s="170" customFormat="1" ht="12.75" customHeight="1">
      <c r="A7" s="550" t="s">
        <v>10</v>
      </c>
      <c r="B7" s="792">
        <v>1635878.4726099998</v>
      </c>
      <c r="C7" s="792">
        <v>103883.83212000001</v>
      </c>
      <c r="D7" s="792">
        <v>3404</v>
      </c>
      <c r="E7" s="792">
        <v>4974</v>
      </c>
      <c r="F7" s="792">
        <v>478770</v>
      </c>
      <c r="G7" s="792">
        <v>377621.12971000001</v>
      </c>
      <c r="H7" s="792">
        <v>27507.83268</v>
      </c>
      <c r="I7" s="792">
        <v>2632039.26712</v>
      </c>
      <c r="IO7" s="170">
        <v>4571811.8481199993</v>
      </c>
    </row>
    <row r="8" spans="1:249" s="170" customFormat="1" ht="12.75" customHeight="1">
      <c r="A8" s="550" t="s">
        <v>11</v>
      </c>
      <c r="B8" s="792">
        <v>67676.261360000004</v>
      </c>
      <c r="C8" s="792">
        <v>13504.50821</v>
      </c>
      <c r="D8" s="792">
        <v>86</v>
      </c>
      <c r="E8" s="792">
        <v>959</v>
      </c>
      <c r="F8" s="792">
        <v>4660</v>
      </c>
      <c r="G8" s="792">
        <v>8646.6430400000008</v>
      </c>
      <c r="H8" s="792">
        <v>21221.152239999999</v>
      </c>
      <c r="I8" s="792">
        <v>116753.56485</v>
      </c>
    </row>
    <row r="9" spans="1:249" s="170" customFormat="1" ht="12.75" customHeight="1">
      <c r="A9" s="550" t="s">
        <v>12</v>
      </c>
      <c r="B9" s="792">
        <v>49961.544679999999</v>
      </c>
      <c r="C9" s="792">
        <v>12111.96898</v>
      </c>
      <c r="D9" s="792">
        <v>98</v>
      </c>
      <c r="E9" s="792">
        <v>893</v>
      </c>
      <c r="F9" s="792">
        <v>1250</v>
      </c>
      <c r="G9" s="792">
        <v>6474.6999299999998</v>
      </c>
      <c r="H9" s="792">
        <v>0</v>
      </c>
      <c r="I9" s="792">
        <v>70789.213589999999</v>
      </c>
    </row>
    <row r="10" spans="1:249" s="170" customFormat="1" ht="12.75" customHeight="1">
      <c r="A10" s="550" t="s">
        <v>13</v>
      </c>
      <c r="B10" s="792">
        <v>50232.811320000001</v>
      </c>
      <c r="C10" s="792">
        <v>9188.1174200000005</v>
      </c>
      <c r="D10" s="792">
        <v>0</v>
      </c>
      <c r="E10" s="792">
        <v>85</v>
      </c>
      <c r="F10" s="792">
        <v>1950</v>
      </c>
      <c r="G10" s="792">
        <v>1132.5143399999999</v>
      </c>
      <c r="H10" s="792">
        <v>0</v>
      </c>
      <c r="I10" s="792">
        <v>62588.443080000005</v>
      </c>
    </row>
    <row r="11" spans="1:249" s="170" customFormat="1" ht="12.75" customHeight="1">
      <c r="A11" s="550" t="s">
        <v>14</v>
      </c>
      <c r="B11" s="792">
        <v>135707.39883000002</v>
      </c>
      <c r="C11" s="792">
        <v>7953.8268900000003</v>
      </c>
      <c r="D11" s="792">
        <v>4194</v>
      </c>
      <c r="E11" s="792">
        <v>44</v>
      </c>
      <c r="F11" s="792">
        <v>2560</v>
      </c>
      <c r="G11" s="792">
        <v>17350.880229999999</v>
      </c>
      <c r="H11" s="792">
        <v>25215.574329999999</v>
      </c>
      <c r="I11" s="792">
        <v>193025.68028000003</v>
      </c>
    </row>
    <row r="12" spans="1:249" s="170" customFormat="1" ht="12.75" customHeight="1">
      <c r="A12" s="550" t="s">
        <v>15</v>
      </c>
      <c r="B12" s="792">
        <v>173074.34975999998</v>
      </c>
      <c r="C12" s="792">
        <v>5073.3118800000002</v>
      </c>
      <c r="D12" s="792">
        <v>707</v>
      </c>
      <c r="E12" s="792">
        <v>470</v>
      </c>
      <c r="F12" s="792">
        <v>81650</v>
      </c>
      <c r="G12" s="792">
        <v>76488.967579999997</v>
      </c>
      <c r="H12" s="792">
        <v>0</v>
      </c>
      <c r="I12" s="792">
        <v>337463.62922</v>
      </c>
      <c r="K12" s="333"/>
      <c r="L12" s="333"/>
      <c r="M12" s="333"/>
      <c r="N12" s="333"/>
      <c r="O12" s="333"/>
    </row>
    <row r="13" spans="1:249" s="170" customFormat="1" ht="12.75" customHeight="1">
      <c r="A13" s="550" t="s">
        <v>16</v>
      </c>
      <c r="B13" s="792">
        <v>455546.0503</v>
      </c>
      <c r="C13" s="792">
        <v>35843.497430000003</v>
      </c>
      <c r="D13" s="792">
        <v>0</v>
      </c>
      <c r="E13" s="792">
        <v>1335</v>
      </c>
      <c r="F13" s="792">
        <v>27370</v>
      </c>
      <c r="G13" s="792">
        <v>11345.81437</v>
      </c>
      <c r="H13" s="792">
        <v>0</v>
      </c>
      <c r="I13" s="792">
        <v>531440.36210000003</v>
      </c>
      <c r="K13" s="333"/>
      <c r="L13" s="333"/>
      <c r="M13" s="333"/>
      <c r="N13" s="333"/>
      <c r="O13" s="333"/>
    </row>
    <row r="14" spans="1:249" s="170" customFormat="1" ht="12.75" customHeight="1">
      <c r="A14" s="550" t="s">
        <v>17</v>
      </c>
      <c r="B14" s="792">
        <v>774344.92257000005</v>
      </c>
      <c r="C14" s="792">
        <v>84058.56207</v>
      </c>
      <c r="D14" s="792">
        <v>115</v>
      </c>
      <c r="E14" s="792">
        <v>2228</v>
      </c>
      <c r="F14" s="792">
        <v>10380</v>
      </c>
      <c r="G14" s="792">
        <v>39807.993669999996</v>
      </c>
      <c r="H14" s="792">
        <v>0</v>
      </c>
      <c r="I14" s="792">
        <v>910934.47831000003</v>
      </c>
      <c r="K14" s="356"/>
      <c r="L14" s="356"/>
      <c r="M14" s="356"/>
      <c r="N14" s="356"/>
      <c r="O14" s="333"/>
    </row>
    <row r="15" spans="1:249" s="170" customFormat="1" ht="12.75" customHeight="1">
      <c r="A15" s="550" t="s">
        <v>18</v>
      </c>
      <c r="B15" s="792">
        <v>271622.62310000003</v>
      </c>
      <c r="C15" s="792">
        <v>0</v>
      </c>
      <c r="D15" s="792">
        <v>0</v>
      </c>
      <c r="E15" s="792">
        <v>76</v>
      </c>
      <c r="F15" s="792">
        <v>8400</v>
      </c>
      <c r="G15" s="792">
        <v>107922.89602999999</v>
      </c>
      <c r="H15" s="792">
        <v>0</v>
      </c>
      <c r="I15" s="792">
        <v>388021.51913000003</v>
      </c>
      <c r="K15" s="248"/>
      <c r="L15" s="248"/>
      <c r="M15" s="248"/>
      <c r="N15" s="252"/>
      <c r="O15" s="333"/>
    </row>
    <row r="16" spans="1:249" s="170" customFormat="1" ht="12.75" customHeight="1">
      <c r="A16" s="550" t="s">
        <v>19</v>
      </c>
      <c r="B16" s="792">
        <v>563148.20302999998</v>
      </c>
      <c r="C16" s="792">
        <v>92509.346879999997</v>
      </c>
      <c r="D16" s="792">
        <v>0</v>
      </c>
      <c r="E16" s="792">
        <v>4715</v>
      </c>
      <c r="F16" s="792">
        <v>14080</v>
      </c>
      <c r="G16" s="792">
        <v>116800.14101000001</v>
      </c>
      <c r="H16" s="792">
        <v>0</v>
      </c>
      <c r="I16" s="792">
        <v>791252.69091999996</v>
      </c>
      <c r="K16" s="248"/>
      <c r="L16" s="248"/>
      <c r="M16" s="248"/>
      <c r="N16" s="252"/>
      <c r="O16" s="333"/>
    </row>
    <row r="17" spans="1:15" s="170" customFormat="1" ht="12.75" customHeight="1">
      <c r="A17" s="550" t="s">
        <v>20</v>
      </c>
      <c r="B17" s="792">
        <v>33371.950300000004</v>
      </c>
      <c r="C17" s="792">
        <v>1797.2267099999999</v>
      </c>
      <c r="D17" s="792">
        <v>205</v>
      </c>
      <c r="E17" s="792">
        <v>63</v>
      </c>
      <c r="F17" s="792">
        <v>2440</v>
      </c>
      <c r="G17" s="792">
        <v>4398.12986</v>
      </c>
      <c r="H17" s="792">
        <v>0</v>
      </c>
      <c r="I17" s="792">
        <v>42275.306870000008</v>
      </c>
      <c r="K17" s="356"/>
      <c r="L17" s="356"/>
      <c r="M17" s="356"/>
      <c r="N17" s="356"/>
      <c r="O17" s="333"/>
    </row>
    <row r="18" spans="1:15" s="170" customFormat="1" ht="12.75" customHeight="1">
      <c r="A18" s="550" t="s">
        <v>21</v>
      </c>
      <c r="B18" s="792">
        <v>47028.721020000005</v>
      </c>
      <c r="C18" s="792">
        <v>0</v>
      </c>
      <c r="D18" s="792">
        <v>0</v>
      </c>
      <c r="E18" s="792">
        <v>472</v>
      </c>
      <c r="F18" s="792">
        <v>33180</v>
      </c>
      <c r="G18" s="792">
        <v>9417.1072999999997</v>
      </c>
      <c r="H18" s="792">
        <v>0</v>
      </c>
      <c r="I18" s="792">
        <v>90097.828320000001</v>
      </c>
      <c r="K18" s="356"/>
      <c r="L18" s="356"/>
      <c r="M18" s="356"/>
      <c r="N18" s="356"/>
      <c r="O18" s="333"/>
    </row>
    <row r="19" spans="1:15" s="170" customFormat="1" ht="12.75" customHeight="1">
      <c r="A19" s="550" t="s">
        <v>22</v>
      </c>
      <c r="B19" s="792">
        <v>972691.74590999994</v>
      </c>
      <c r="C19" s="792">
        <v>100307.09292</v>
      </c>
      <c r="D19" s="792">
        <v>945</v>
      </c>
      <c r="E19" s="792">
        <v>4477</v>
      </c>
      <c r="F19" s="792">
        <v>7360</v>
      </c>
      <c r="G19" s="792">
        <v>52063.858220000002</v>
      </c>
      <c r="H19" s="792">
        <v>19377.649829999998</v>
      </c>
      <c r="I19" s="792">
        <v>1157222.3468800001</v>
      </c>
      <c r="K19" s="333"/>
      <c r="L19" s="333"/>
      <c r="M19" s="333"/>
      <c r="N19" s="333"/>
      <c r="O19" s="333"/>
    </row>
    <row r="20" spans="1:15" s="170" customFormat="1" ht="12.75" customHeight="1" thickBot="1">
      <c r="A20" s="694" t="s">
        <v>109</v>
      </c>
      <c r="B20" s="968">
        <v>5765470.4656599993</v>
      </c>
      <c r="C20" s="968">
        <v>565875.38711000001</v>
      </c>
      <c r="D20" s="968">
        <v>47252</v>
      </c>
      <c r="E20" s="968">
        <v>24809</v>
      </c>
      <c r="F20" s="968">
        <v>748120</v>
      </c>
      <c r="G20" s="968">
        <v>1078829.4087799999</v>
      </c>
      <c r="H20" s="968">
        <v>93322.209080000001</v>
      </c>
      <c r="I20" s="968">
        <v>8323678.4706300013</v>
      </c>
    </row>
    <row r="21" spans="1:15" s="170" customFormat="1" ht="12" thickTop="1">
      <c r="A21" s="335" t="s">
        <v>189</v>
      </c>
      <c r="B21" s="336"/>
      <c r="C21" s="336"/>
      <c r="D21" s="336"/>
      <c r="E21" s="336"/>
      <c r="F21" s="337"/>
      <c r="G21" s="337"/>
      <c r="H21" s="31"/>
      <c r="I21" s="334"/>
    </row>
    <row r="22" spans="1:15" s="170" customFormat="1" ht="12.4" customHeight="1">
      <c r="A22" s="338" t="s">
        <v>628</v>
      </c>
      <c r="B22" s="95"/>
      <c r="C22" s="339"/>
      <c r="D22" s="339"/>
      <c r="E22" s="339"/>
      <c r="F22" s="340"/>
      <c r="G22" s="340"/>
      <c r="H22" s="31"/>
      <c r="I22" s="334"/>
    </row>
    <row r="23" spans="1:15" s="170" customFormat="1" ht="12.4" customHeight="1">
      <c r="A23" s="93" t="s">
        <v>574</v>
      </c>
      <c r="B23" s="95"/>
      <c r="C23" s="339"/>
      <c r="D23" s="339"/>
      <c r="E23" s="339"/>
      <c r="F23" s="340"/>
      <c r="G23" s="340"/>
      <c r="H23" s="31"/>
      <c r="I23" s="306"/>
    </row>
    <row r="24" spans="1:15" s="170" customFormat="1" ht="12.4" customHeight="1">
      <c r="A24" s="341" t="s">
        <v>629</v>
      </c>
      <c r="B24" s="95"/>
      <c r="C24" s="339"/>
      <c r="D24" s="339"/>
      <c r="E24" s="339"/>
      <c r="F24" s="340"/>
      <c r="G24" s="340"/>
      <c r="H24" s="31"/>
      <c r="I24" s="306"/>
    </row>
    <row r="25" spans="1:15" s="170" customFormat="1" ht="12.4" customHeight="1">
      <c r="A25" s="342" t="s">
        <v>190</v>
      </c>
      <c r="B25" s="343"/>
      <c r="C25" s="343"/>
      <c r="D25" s="343"/>
      <c r="E25" s="343"/>
      <c r="F25" s="343"/>
      <c r="G25" s="343"/>
      <c r="H25" s="343"/>
      <c r="I25" s="344"/>
    </row>
    <row r="26" spans="1:15" ht="11.45" customHeight="1">
      <c r="A26" s="437"/>
      <c r="B26" s="437"/>
      <c r="C26" s="437"/>
      <c r="D26" s="437"/>
    </row>
    <row r="27" spans="1:15" ht="13.15" customHeight="1">
      <c r="A27" s="437"/>
      <c r="B27" s="437"/>
      <c r="C27" s="437"/>
      <c r="D27" s="437"/>
      <c r="E27"/>
    </row>
    <row r="29" spans="1:15">
      <c r="C29" s="118"/>
      <c r="D29" s="118"/>
      <c r="E29" s="118"/>
      <c r="F29" s="118"/>
      <c r="G29" s="118"/>
      <c r="H29" s="118"/>
      <c r="I29" s="118"/>
    </row>
    <row r="30" spans="1:15">
      <c r="C30" s="118"/>
      <c r="D30" s="118"/>
      <c r="E30" s="118"/>
      <c r="F30" s="118"/>
      <c r="G30" s="118"/>
      <c r="H30" s="118"/>
      <c r="I30" s="118"/>
    </row>
    <row r="31" spans="1:15">
      <c r="C31" s="118"/>
      <c r="D31" s="118"/>
      <c r="E31" s="118"/>
      <c r="F31" s="118"/>
      <c r="G31" s="118"/>
      <c r="H31" s="118"/>
      <c r="I31" s="118"/>
    </row>
    <row r="32" spans="1:15">
      <c r="C32" s="118"/>
      <c r="D32" s="118"/>
      <c r="E32" s="118"/>
      <c r="F32" s="118"/>
      <c r="G32" s="118"/>
      <c r="H32" s="118"/>
      <c r="I32" s="118"/>
    </row>
    <row r="33" spans="1:9">
      <c r="C33" s="118"/>
      <c r="D33" s="118"/>
      <c r="E33" s="118"/>
      <c r="F33" s="118"/>
      <c r="G33" s="118"/>
      <c r="H33" s="118"/>
      <c r="I33" s="118"/>
    </row>
    <row r="34" spans="1:9">
      <c r="C34" s="118"/>
      <c r="D34" s="118"/>
      <c r="E34" s="118"/>
      <c r="F34" s="118"/>
      <c r="G34" s="118"/>
      <c r="H34" s="118"/>
      <c r="I34" s="118"/>
    </row>
    <row r="35" spans="1:9">
      <c r="C35" s="118"/>
      <c r="D35" s="118"/>
      <c r="E35" s="118"/>
      <c r="F35" s="118"/>
      <c r="G35" s="118"/>
      <c r="H35" s="118"/>
      <c r="I35" s="118"/>
    </row>
    <row r="36" spans="1:9">
      <c r="C36" s="118"/>
      <c r="D36" s="118"/>
      <c r="E36" s="118"/>
      <c r="F36" s="118"/>
      <c r="G36" s="118"/>
      <c r="H36" s="118"/>
      <c r="I36" s="118"/>
    </row>
    <row r="37" spans="1:9">
      <c r="A37" s="85"/>
      <c r="C37" s="118"/>
      <c r="D37" s="118"/>
      <c r="E37" s="118"/>
      <c r="F37" s="118"/>
      <c r="G37" s="118"/>
      <c r="H37" s="118"/>
      <c r="I37" s="118"/>
    </row>
    <row r="38" spans="1:9">
      <c r="A38" s="170"/>
      <c r="C38" s="118"/>
      <c r="D38" s="118"/>
      <c r="E38" s="118"/>
      <c r="F38" s="118"/>
      <c r="G38" s="118"/>
      <c r="H38" s="118"/>
      <c r="I38" s="118"/>
    </row>
    <row r="39" spans="1:9">
      <c r="A39" s="93"/>
      <c r="C39" s="118"/>
      <c r="D39" s="118"/>
      <c r="E39" s="118"/>
      <c r="F39" s="118"/>
      <c r="G39" s="118"/>
      <c r="H39" s="118"/>
      <c r="I39" s="118"/>
    </row>
    <row r="40" spans="1:9">
      <c r="A40" s="93"/>
      <c r="C40" s="118"/>
      <c r="D40" s="118"/>
      <c r="E40" s="118"/>
      <c r="F40" s="118"/>
      <c r="G40" s="118"/>
      <c r="H40" s="118"/>
      <c r="I40" s="118"/>
    </row>
    <row r="41" spans="1:9">
      <c r="A41" s="93"/>
      <c r="C41" s="118"/>
      <c r="D41" s="118"/>
      <c r="E41" s="118"/>
      <c r="F41" s="118"/>
      <c r="G41" s="118"/>
      <c r="H41" s="118"/>
      <c r="I41" s="118"/>
    </row>
    <row r="42" spans="1:9">
      <c r="C42" s="118"/>
      <c r="D42" s="118"/>
      <c r="E42" s="118"/>
      <c r="F42" s="118"/>
      <c r="G42" s="118"/>
      <c r="H42" s="118"/>
      <c r="I42" s="118"/>
    </row>
    <row r="43" spans="1:9">
      <c r="C43" s="118"/>
      <c r="D43" s="118"/>
      <c r="E43" s="118"/>
      <c r="F43" s="118"/>
      <c r="G43" s="118"/>
      <c r="H43" s="118"/>
      <c r="I43" s="118"/>
    </row>
    <row r="44" spans="1:9">
      <c r="C44" s="118"/>
      <c r="D44" s="118"/>
      <c r="E44" s="118"/>
      <c r="F44" s="118"/>
      <c r="G44" s="118"/>
      <c r="H44" s="118"/>
      <c r="I44" s="118"/>
    </row>
    <row r="46" spans="1:9">
      <c r="C46" s="131"/>
      <c r="D46" s="131"/>
      <c r="E46" s="131"/>
      <c r="F46" s="131"/>
      <c r="G46" s="131"/>
      <c r="H46" s="131"/>
      <c r="I46" s="131"/>
    </row>
    <row r="47" spans="1:9">
      <c r="C47" s="131"/>
      <c r="D47" s="131"/>
      <c r="E47" s="131"/>
      <c r="F47" s="131"/>
      <c r="G47" s="131"/>
      <c r="H47" s="131"/>
      <c r="I47" s="131"/>
    </row>
    <row r="48" spans="1:9">
      <c r="C48" s="131"/>
      <c r="D48" s="131"/>
      <c r="E48" s="131"/>
      <c r="F48" s="131"/>
      <c r="G48" s="131"/>
      <c r="H48" s="131"/>
      <c r="I48" s="131"/>
    </row>
    <row r="49" spans="3:9">
      <c r="C49" s="131"/>
      <c r="D49" s="131"/>
      <c r="E49" s="131"/>
      <c r="F49" s="131"/>
      <c r="G49" s="131"/>
      <c r="H49" s="131"/>
      <c r="I49" s="131"/>
    </row>
    <row r="50" spans="3:9">
      <c r="C50" s="131"/>
      <c r="D50" s="131"/>
      <c r="E50" s="131"/>
      <c r="F50" s="131"/>
      <c r="G50" s="131"/>
      <c r="H50" s="131"/>
      <c r="I50" s="131"/>
    </row>
    <row r="51" spans="3:9">
      <c r="C51" s="131"/>
      <c r="D51" s="131"/>
      <c r="E51" s="131"/>
      <c r="F51" s="131"/>
      <c r="G51" s="131"/>
      <c r="H51" s="131"/>
      <c r="I51" s="131"/>
    </row>
    <row r="52" spans="3:9">
      <c r="C52" s="131"/>
      <c r="D52" s="131"/>
      <c r="E52" s="131"/>
      <c r="F52" s="131"/>
      <c r="G52" s="131"/>
      <c r="H52" s="131"/>
      <c r="I52" s="131"/>
    </row>
    <row r="53" spans="3:9">
      <c r="C53" s="131"/>
      <c r="D53" s="131"/>
      <c r="E53" s="131"/>
      <c r="F53" s="131"/>
      <c r="G53" s="131"/>
      <c r="H53" s="131"/>
      <c r="I53" s="131"/>
    </row>
    <row r="54" spans="3:9">
      <c r="C54" s="131"/>
      <c r="D54" s="131"/>
      <c r="E54" s="131"/>
      <c r="F54" s="131"/>
      <c r="G54" s="131"/>
      <c r="H54" s="131"/>
      <c r="I54" s="131"/>
    </row>
    <row r="55" spans="3:9">
      <c r="C55" s="131"/>
      <c r="D55" s="131"/>
      <c r="E55" s="131"/>
      <c r="F55" s="131"/>
      <c r="G55" s="131"/>
      <c r="H55" s="131"/>
      <c r="I55" s="131"/>
    </row>
    <row r="56" spans="3:9">
      <c r="C56" s="131"/>
      <c r="D56" s="131"/>
      <c r="E56" s="131"/>
      <c r="F56" s="131"/>
      <c r="G56" s="131"/>
      <c r="H56" s="131"/>
      <c r="I56" s="131"/>
    </row>
    <row r="57" spans="3:9">
      <c r="C57" s="131"/>
      <c r="D57" s="131"/>
      <c r="E57" s="131"/>
      <c r="F57" s="131"/>
      <c r="G57" s="131"/>
      <c r="H57" s="131"/>
      <c r="I57" s="131"/>
    </row>
    <row r="58" spans="3:9">
      <c r="C58" s="131"/>
      <c r="D58" s="131"/>
      <c r="E58" s="131"/>
      <c r="F58" s="131"/>
      <c r="G58" s="131"/>
      <c r="H58" s="131"/>
      <c r="I58" s="131"/>
    </row>
    <row r="59" spans="3:9">
      <c r="C59" s="131"/>
      <c r="D59" s="131"/>
      <c r="E59" s="131"/>
      <c r="F59" s="131"/>
      <c r="G59" s="131"/>
      <c r="H59" s="131"/>
      <c r="I59" s="131"/>
    </row>
    <row r="60" spans="3:9">
      <c r="C60" s="131"/>
      <c r="D60" s="131"/>
      <c r="E60" s="131"/>
      <c r="F60" s="131"/>
      <c r="G60" s="131"/>
      <c r="H60" s="131"/>
      <c r="I60" s="131"/>
    </row>
    <row r="61" spans="3:9">
      <c r="C61" s="131"/>
      <c r="D61" s="131"/>
      <c r="E61" s="131"/>
      <c r="F61" s="131"/>
      <c r="G61" s="131"/>
      <c r="H61" s="131"/>
      <c r="I61" s="131"/>
    </row>
    <row r="62" spans="3:9">
      <c r="C62" s="131"/>
    </row>
  </sheetData>
  <phoneticPr fontId="0" type="noConversion"/>
  <printOptions horizontalCentered="1" verticalCentered="1"/>
  <pageMargins left="0" right="0" top="1.1811023622047245" bottom="1.1811023622047245" header="0" footer="0"/>
  <pageSetup paperSize="9" orientation="landscape" r:id="rId1"/>
  <headerFooter alignWithMargins="0"/>
  <rowBreaks count="1" manualBreakCount="1">
    <brk id="73" max="65535" man="1"/>
  </rowBreaks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2D050"/>
    <pageSetUpPr fitToPage="1"/>
  </sheetPr>
  <dimension ref="A1:F58"/>
  <sheetViews>
    <sheetView showGridLines="0" zoomScaleNormal="100" workbookViewId="0">
      <selection activeCell="C9" sqref="C9"/>
    </sheetView>
  </sheetViews>
  <sheetFormatPr baseColWidth="10" defaultColWidth="11.42578125" defaultRowHeight="11.25"/>
  <cols>
    <col min="1" max="1" width="24.7109375" style="23" customWidth="1"/>
    <col min="2" max="2" width="16.28515625" style="23" customWidth="1"/>
    <col min="3" max="3" width="15.5703125" style="23" customWidth="1"/>
    <col min="4" max="4" width="21.85546875" style="23" customWidth="1"/>
    <col min="5" max="16384" width="11.42578125" style="23"/>
  </cols>
  <sheetData>
    <row r="1" spans="1:4" ht="12.75" customHeight="1">
      <c r="A1" s="438" t="s">
        <v>170</v>
      </c>
      <c r="B1" s="439"/>
      <c r="C1" s="439"/>
      <c r="D1" s="440"/>
    </row>
    <row r="2" spans="1:4" ht="12.75" customHeight="1">
      <c r="A2" s="441" t="s">
        <v>90</v>
      </c>
      <c r="B2" s="442"/>
      <c r="C2" s="442"/>
      <c r="D2" s="443"/>
    </row>
    <row r="3" spans="1:4" ht="21" customHeight="1" thickBot="1">
      <c r="A3" s="76" t="s">
        <v>91</v>
      </c>
      <c r="B3" s="31"/>
      <c r="C3" s="31"/>
      <c r="D3" s="345"/>
    </row>
    <row r="4" spans="1:4" ht="24.75" customHeight="1" thickTop="1">
      <c r="A4" s="695" t="s">
        <v>132</v>
      </c>
      <c r="B4" s="600" t="s">
        <v>486</v>
      </c>
      <c r="C4" s="600" t="s">
        <v>564</v>
      </c>
      <c r="D4" s="600" t="s">
        <v>565</v>
      </c>
    </row>
    <row r="5" spans="1:4" ht="15.75" customHeight="1">
      <c r="A5" s="31" t="s">
        <v>8</v>
      </c>
      <c r="B5" s="24">
        <v>75118</v>
      </c>
      <c r="C5" s="24">
        <v>72675</v>
      </c>
      <c r="D5" s="24">
        <v>2443</v>
      </c>
    </row>
    <row r="6" spans="1:4" ht="15.75" customHeight="1">
      <c r="A6" s="31" t="s">
        <v>9</v>
      </c>
      <c r="B6" s="24">
        <v>10854</v>
      </c>
      <c r="C6" s="24">
        <v>10375</v>
      </c>
      <c r="D6" s="24">
        <v>479</v>
      </c>
    </row>
    <row r="7" spans="1:4" ht="15.75" customHeight="1">
      <c r="A7" s="31" t="s">
        <v>10</v>
      </c>
      <c r="B7" s="24">
        <v>33325</v>
      </c>
      <c r="C7" s="24">
        <v>31645</v>
      </c>
      <c r="D7" s="24">
        <v>1680</v>
      </c>
    </row>
    <row r="8" spans="1:4" ht="15.75" customHeight="1">
      <c r="A8" s="31" t="s">
        <v>11</v>
      </c>
      <c r="B8" s="24">
        <v>4094</v>
      </c>
      <c r="C8" s="24">
        <v>3876</v>
      </c>
      <c r="D8" s="24">
        <v>218</v>
      </c>
    </row>
    <row r="9" spans="1:4" ht="15.75" customHeight="1">
      <c r="A9" s="31" t="s">
        <v>12</v>
      </c>
      <c r="B9" s="24">
        <v>2890</v>
      </c>
      <c r="C9" s="24">
        <v>2677</v>
      </c>
      <c r="D9" s="24">
        <v>213</v>
      </c>
    </row>
    <row r="10" spans="1:4" ht="15.75" customHeight="1">
      <c r="A10" s="31" t="s">
        <v>13</v>
      </c>
      <c r="B10" s="24">
        <v>1487</v>
      </c>
      <c r="C10" s="24">
        <v>1436</v>
      </c>
      <c r="D10" s="24">
        <v>51</v>
      </c>
    </row>
    <row r="11" spans="1:4" ht="15.75" customHeight="1">
      <c r="A11" s="31" t="s">
        <v>14</v>
      </c>
      <c r="B11" s="24">
        <v>8305</v>
      </c>
      <c r="C11" s="24">
        <v>7601</v>
      </c>
      <c r="D11" s="24">
        <v>704</v>
      </c>
    </row>
    <row r="12" spans="1:4" ht="15.75" customHeight="1">
      <c r="A12" s="31" t="s">
        <v>15</v>
      </c>
      <c r="B12" s="24">
        <v>44663</v>
      </c>
      <c r="C12" s="24">
        <v>42003</v>
      </c>
      <c r="D12" s="24">
        <v>2660</v>
      </c>
    </row>
    <row r="13" spans="1:4" ht="15.75" customHeight="1">
      <c r="A13" s="31" t="s">
        <v>16</v>
      </c>
      <c r="B13" s="24">
        <v>7486</v>
      </c>
      <c r="C13" s="24">
        <v>6930</v>
      </c>
      <c r="D13" s="24">
        <v>556</v>
      </c>
    </row>
    <row r="14" spans="1:4" ht="15.75" customHeight="1">
      <c r="A14" s="31" t="s">
        <v>17</v>
      </c>
      <c r="B14" s="24">
        <v>14055</v>
      </c>
      <c r="C14" s="24">
        <v>13426</v>
      </c>
      <c r="D14" s="24">
        <v>629</v>
      </c>
    </row>
    <row r="15" spans="1:4" ht="15.75" customHeight="1">
      <c r="A15" s="31" t="s">
        <v>18</v>
      </c>
      <c r="B15" s="24">
        <v>6939</v>
      </c>
      <c r="C15" s="24">
        <v>6669</v>
      </c>
      <c r="D15" s="24">
        <v>270</v>
      </c>
    </row>
    <row r="16" spans="1:4" ht="15.75" customHeight="1">
      <c r="A16" s="31" t="s">
        <v>19</v>
      </c>
      <c r="B16" s="24">
        <v>4059</v>
      </c>
      <c r="C16" s="24">
        <v>3576</v>
      </c>
      <c r="D16" s="24">
        <v>483</v>
      </c>
    </row>
    <row r="17" spans="1:4" ht="15.75" customHeight="1">
      <c r="A17" s="31" t="s">
        <v>20</v>
      </c>
      <c r="B17" s="24">
        <v>8572</v>
      </c>
      <c r="C17" s="24">
        <v>8330</v>
      </c>
      <c r="D17" s="24">
        <v>242</v>
      </c>
    </row>
    <row r="18" spans="1:4" ht="15.75" customHeight="1">
      <c r="A18" s="31" t="s">
        <v>21</v>
      </c>
      <c r="B18" s="24">
        <v>30419</v>
      </c>
      <c r="C18" s="24">
        <v>28686</v>
      </c>
      <c r="D18" s="24">
        <v>1733</v>
      </c>
    </row>
    <row r="19" spans="1:4" ht="15.75" customHeight="1">
      <c r="A19" s="969" t="s">
        <v>22</v>
      </c>
      <c r="B19" s="330">
        <v>11316</v>
      </c>
      <c r="C19" s="330">
        <v>10557</v>
      </c>
      <c r="D19" s="330">
        <v>759</v>
      </c>
    </row>
    <row r="20" spans="1:4" ht="15.75" customHeight="1" thickBot="1">
      <c r="A20" s="178" t="s">
        <v>7</v>
      </c>
      <c r="B20" s="255">
        <v>263582</v>
      </c>
      <c r="C20" s="255">
        <v>250462</v>
      </c>
      <c r="D20" s="255">
        <v>13120</v>
      </c>
    </row>
    <row r="21" spans="1:4" ht="12" customHeight="1" thickTop="1">
      <c r="A21" s="469" t="s">
        <v>272</v>
      </c>
      <c r="B21" s="467"/>
      <c r="C21" s="467"/>
      <c r="D21" s="468"/>
    </row>
    <row r="22" spans="1:4" ht="22.5">
      <c r="A22" s="794" t="s">
        <v>566</v>
      </c>
      <c r="B22" s="795"/>
      <c r="C22" s="795"/>
      <c r="D22" s="796"/>
    </row>
    <row r="23" spans="1:4">
      <c r="A23" s="1065" t="s">
        <v>115</v>
      </c>
      <c r="B23" s="1066"/>
      <c r="C23" s="1066"/>
      <c r="D23" s="1067"/>
    </row>
    <row r="24" spans="1:4">
      <c r="B24" s="24"/>
      <c r="C24" s="24"/>
      <c r="D24" s="24"/>
    </row>
    <row r="25" spans="1:4">
      <c r="B25" s="24"/>
    </row>
    <row r="26" spans="1:4">
      <c r="D26" s="24"/>
    </row>
    <row r="27" spans="1:4">
      <c r="B27" s="24"/>
      <c r="C27" s="24"/>
      <c r="D27" s="24"/>
    </row>
    <row r="28" spans="1:4">
      <c r="C28" s="24"/>
      <c r="D28" s="24"/>
    </row>
    <row r="29" spans="1:4">
      <c r="C29" s="24"/>
      <c r="D29" s="24"/>
    </row>
    <row r="30" spans="1:4">
      <c r="B30" s="24"/>
      <c r="C30" s="24"/>
      <c r="D30" s="24"/>
    </row>
    <row r="31" spans="1:4">
      <c r="C31" s="24"/>
      <c r="D31" s="24"/>
    </row>
    <row r="32" spans="1:4">
      <c r="A32" s="24"/>
      <c r="B32" s="24"/>
      <c r="C32" s="24"/>
      <c r="D32" s="24"/>
    </row>
    <row r="33" spans="1:6">
      <c r="A33" s="24"/>
      <c r="B33" s="24"/>
      <c r="C33" s="24"/>
      <c r="D33" s="24"/>
    </row>
    <row r="34" spans="1:6">
      <c r="A34" s="30"/>
      <c r="B34" s="30"/>
      <c r="C34" s="24"/>
      <c r="D34" s="24"/>
    </row>
    <row r="35" spans="1:6">
      <c r="A35" s="30"/>
      <c r="B35" s="30"/>
      <c r="C35" s="24"/>
      <c r="D35" s="24"/>
    </row>
    <row r="36" spans="1:6">
      <c r="A36" s="31"/>
      <c r="B36" s="31"/>
      <c r="C36" s="30"/>
      <c r="D36" s="30"/>
      <c r="E36" s="31"/>
      <c r="F36" s="31"/>
    </row>
    <row r="37" spans="1:6">
      <c r="A37" s="178"/>
      <c r="B37" s="178"/>
      <c r="C37" s="30"/>
      <c r="D37" s="30"/>
      <c r="E37" s="31"/>
      <c r="F37" s="31"/>
    </row>
    <row r="38" spans="1:6">
      <c r="A38" s="178"/>
      <c r="B38" s="178"/>
      <c r="C38" s="30"/>
      <c r="D38" s="30"/>
      <c r="E38" s="31"/>
      <c r="F38" s="31"/>
    </row>
    <row r="39" spans="1:6">
      <c r="A39" s="31"/>
      <c r="B39" s="30"/>
      <c r="C39" s="30"/>
      <c r="D39" s="30"/>
      <c r="E39" s="31"/>
      <c r="F39" s="31"/>
    </row>
    <row r="40" spans="1:6">
      <c r="A40" s="31"/>
      <c r="B40" s="30"/>
      <c r="C40" s="30"/>
      <c r="D40" s="30"/>
      <c r="E40" s="31"/>
      <c r="F40" s="31"/>
    </row>
    <row r="41" spans="1:6">
      <c r="A41" s="31"/>
      <c r="B41" s="30"/>
      <c r="C41" s="30"/>
      <c r="D41" s="30"/>
      <c r="E41" s="31"/>
      <c r="F41" s="31"/>
    </row>
    <row r="42" spans="1:6">
      <c r="A42" s="31"/>
      <c r="B42" s="30"/>
      <c r="C42" s="105"/>
      <c r="D42" s="105"/>
      <c r="E42" s="31"/>
      <c r="F42" s="31"/>
    </row>
    <row r="43" spans="1:6">
      <c r="A43" s="31"/>
      <c r="B43" s="30"/>
      <c r="C43" s="30"/>
      <c r="D43" s="30"/>
      <c r="E43" s="31"/>
      <c r="F43" s="31"/>
    </row>
    <row r="44" spans="1:6">
      <c r="A44" s="31"/>
      <c r="B44" s="30"/>
      <c r="C44" s="30"/>
      <c r="D44" s="30"/>
      <c r="E44" s="31"/>
      <c r="F44" s="31"/>
    </row>
    <row r="45" spans="1:6" ht="21.75" customHeight="1">
      <c r="A45" s="31"/>
      <c r="B45" s="30"/>
      <c r="C45" s="30"/>
      <c r="D45" s="30"/>
      <c r="E45" s="31"/>
      <c r="F45" s="31"/>
    </row>
    <row r="46" spans="1:6">
      <c r="A46" s="31"/>
      <c r="B46" s="30"/>
      <c r="C46" s="30"/>
      <c r="D46" s="30"/>
      <c r="E46" s="31"/>
      <c r="F46" s="31"/>
    </row>
    <row r="47" spans="1:6">
      <c r="A47" s="31"/>
      <c r="B47" s="30"/>
      <c r="C47" s="30"/>
      <c r="D47" s="30"/>
      <c r="E47" s="31"/>
      <c r="F47" s="31"/>
    </row>
    <row r="48" spans="1:6">
      <c r="A48" s="31"/>
      <c r="B48" s="30"/>
      <c r="C48" s="30"/>
      <c r="D48" s="30"/>
      <c r="E48" s="31"/>
      <c r="F48" s="31"/>
    </row>
    <row r="49" spans="1:6">
      <c r="A49" s="31"/>
      <c r="B49" s="30"/>
      <c r="C49" s="30"/>
      <c r="D49" s="30"/>
      <c r="E49" s="31"/>
      <c r="F49" s="31"/>
    </row>
    <row r="50" spans="1:6">
      <c r="A50" s="31"/>
      <c r="B50" s="30"/>
      <c r="C50" s="30"/>
      <c r="D50" s="30"/>
      <c r="E50" s="31"/>
      <c r="F50" s="31"/>
    </row>
    <row r="51" spans="1:6">
      <c r="A51" s="31"/>
      <c r="B51" s="30"/>
      <c r="C51" s="30"/>
      <c r="D51" s="30"/>
      <c r="E51" s="31"/>
      <c r="F51" s="31"/>
    </row>
    <row r="52" spans="1:6">
      <c r="A52" s="31"/>
      <c r="B52" s="30"/>
      <c r="C52" s="30"/>
      <c r="D52" s="30"/>
      <c r="E52" s="31"/>
      <c r="F52" s="31"/>
    </row>
    <row r="53" spans="1:6">
      <c r="A53" s="31"/>
      <c r="B53" s="30"/>
      <c r="C53" s="30"/>
      <c r="D53" s="30"/>
    </row>
    <row r="54" spans="1:6">
      <c r="A54" s="178"/>
      <c r="B54" s="105"/>
      <c r="C54" s="105"/>
      <c r="D54" s="105"/>
    </row>
    <row r="55" spans="1:6" ht="37.5" customHeight="1">
      <c r="A55" s="444"/>
      <c r="B55" s="444"/>
      <c r="C55" s="444"/>
      <c r="D55" s="444"/>
    </row>
    <row r="58" spans="1:6">
      <c r="B58" s="24"/>
      <c r="C58" s="24"/>
    </row>
  </sheetData>
  <printOptions horizontalCentered="1" verticalCentered="1"/>
  <pageMargins left="0.74803149606299213" right="0.74803149606299213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rgb="FF92D050"/>
  </sheetPr>
  <dimension ref="A1:I56"/>
  <sheetViews>
    <sheetView showGridLines="0" zoomScaleNormal="100" workbookViewId="0">
      <selection activeCell="A10" sqref="A10"/>
    </sheetView>
  </sheetViews>
  <sheetFormatPr baseColWidth="10" defaultColWidth="11.42578125" defaultRowHeight="11.25"/>
  <cols>
    <col min="1" max="1" width="24.7109375" style="23" customWidth="1"/>
    <col min="2" max="2" width="23.7109375" style="23" customWidth="1"/>
    <col min="3" max="4" width="14.42578125" style="23" customWidth="1"/>
    <col min="5" max="7" width="11.42578125" style="23"/>
    <col min="8" max="8" width="24.85546875" style="31" customWidth="1"/>
    <col min="9" max="9" width="23.85546875" style="31" customWidth="1"/>
    <col min="10" max="16384" width="11.42578125" style="23"/>
  </cols>
  <sheetData>
    <row r="1" spans="1:9">
      <c r="A1" s="438" t="s">
        <v>171</v>
      </c>
      <c r="B1" s="440"/>
      <c r="C1" s="122"/>
      <c r="D1" s="122"/>
    </row>
    <row r="2" spans="1:9" ht="14.25" customHeight="1">
      <c r="A2" s="445" t="s">
        <v>567</v>
      </c>
      <c r="B2" s="446"/>
      <c r="C2" s="122"/>
      <c r="D2" s="122"/>
      <c r="E2" s="447"/>
      <c r="F2" s="447"/>
      <c r="H2" s="448"/>
      <c r="I2" s="448"/>
    </row>
    <row r="3" spans="1:9" ht="12" thickBot="1">
      <c r="A3" s="76" t="s">
        <v>91</v>
      </c>
      <c r="B3" s="345"/>
      <c r="C3" s="122"/>
      <c r="D3" s="122"/>
      <c r="E3" s="234"/>
      <c r="F3" s="234"/>
      <c r="H3" s="178"/>
      <c r="I3" s="178"/>
    </row>
    <row r="4" spans="1:9" ht="33" customHeight="1" thickTop="1">
      <c r="A4" s="697" t="s">
        <v>132</v>
      </c>
      <c r="B4" s="698" t="s">
        <v>487</v>
      </c>
      <c r="C4" s="32"/>
      <c r="D4" s="32"/>
      <c r="E4" s="112"/>
    </row>
    <row r="5" spans="1:9">
      <c r="A5" s="696" t="s">
        <v>8</v>
      </c>
      <c r="B5" s="24">
        <v>50037</v>
      </c>
      <c r="C5" s="30"/>
      <c r="D5" s="30"/>
      <c r="E5" s="112"/>
      <c r="H5" s="32"/>
      <c r="I5" s="32"/>
    </row>
    <row r="6" spans="1:9" ht="15.75" customHeight="1">
      <c r="A6" s="696" t="s">
        <v>9</v>
      </c>
      <c r="B6" s="24">
        <v>3384</v>
      </c>
      <c r="C6" s="31"/>
      <c r="D6" s="30"/>
      <c r="E6" s="112"/>
      <c r="I6" s="30"/>
    </row>
    <row r="7" spans="1:9" ht="15.75" customHeight="1">
      <c r="A7" s="696" t="s">
        <v>10</v>
      </c>
      <c r="B7" s="24">
        <v>22552</v>
      </c>
      <c r="C7" s="30"/>
      <c r="D7" s="30"/>
      <c r="E7" s="112"/>
      <c r="I7" s="30"/>
    </row>
    <row r="8" spans="1:9" ht="15.75" customHeight="1">
      <c r="A8" s="696" t="s">
        <v>11</v>
      </c>
      <c r="B8" s="24">
        <v>1443</v>
      </c>
      <c r="C8" s="30"/>
      <c r="D8" s="30"/>
      <c r="E8" s="112"/>
      <c r="I8" s="30"/>
    </row>
    <row r="9" spans="1:9" ht="15.75" customHeight="1">
      <c r="A9" s="696" t="s">
        <v>12</v>
      </c>
      <c r="B9" s="24">
        <v>1865</v>
      </c>
      <c r="C9" s="30"/>
      <c r="D9" s="30"/>
      <c r="E9" s="112"/>
      <c r="I9" s="30"/>
    </row>
    <row r="10" spans="1:9" ht="15.75" customHeight="1">
      <c r="A10" s="696" t="s">
        <v>13</v>
      </c>
      <c r="B10" s="24">
        <v>273</v>
      </c>
      <c r="C10" s="30"/>
      <c r="D10" s="30"/>
      <c r="E10" s="112"/>
      <c r="I10" s="30"/>
    </row>
    <row r="11" spans="1:9" ht="15.75" customHeight="1">
      <c r="A11" s="696" t="s">
        <v>14</v>
      </c>
      <c r="B11" s="24">
        <v>6463</v>
      </c>
      <c r="C11" s="30"/>
      <c r="D11" s="30"/>
      <c r="E11" s="112"/>
      <c r="I11" s="30"/>
    </row>
    <row r="12" spans="1:9" ht="15.75" customHeight="1">
      <c r="A12" s="696" t="s">
        <v>15</v>
      </c>
      <c r="B12" s="24">
        <v>34224</v>
      </c>
      <c r="C12" s="30"/>
      <c r="D12" s="30"/>
      <c r="E12" s="112"/>
      <c r="I12" s="30"/>
    </row>
    <row r="13" spans="1:9" ht="15.75" customHeight="1">
      <c r="A13" s="696" t="s">
        <v>16</v>
      </c>
      <c r="B13" s="24">
        <v>2498</v>
      </c>
      <c r="C13" s="30"/>
      <c r="D13" s="30"/>
      <c r="E13" s="112"/>
      <c r="I13" s="30"/>
    </row>
    <row r="14" spans="1:9" ht="15.75" customHeight="1">
      <c r="A14" s="696" t="s">
        <v>17</v>
      </c>
      <c r="B14" s="24">
        <v>9765</v>
      </c>
      <c r="C14" s="30"/>
      <c r="D14" s="30"/>
      <c r="E14" s="112"/>
      <c r="I14" s="30"/>
    </row>
    <row r="15" spans="1:9" ht="15.75" customHeight="1">
      <c r="A15" s="696" t="s">
        <v>18</v>
      </c>
      <c r="B15" s="24">
        <v>4434</v>
      </c>
      <c r="C15" s="30"/>
      <c r="D15" s="30"/>
      <c r="E15" s="112"/>
      <c r="I15" s="30"/>
    </row>
    <row r="16" spans="1:9" ht="15.75" customHeight="1">
      <c r="A16" s="696" t="s">
        <v>19</v>
      </c>
      <c r="B16" s="24">
        <v>1845</v>
      </c>
      <c r="C16" s="30"/>
      <c r="D16" s="30"/>
      <c r="E16" s="112"/>
      <c r="I16" s="30"/>
    </row>
    <row r="17" spans="1:9" ht="15.75" customHeight="1">
      <c r="A17" s="696" t="s">
        <v>20</v>
      </c>
      <c r="B17" s="24">
        <v>5835</v>
      </c>
      <c r="C17" s="30"/>
      <c r="D17" s="30"/>
      <c r="E17" s="112"/>
      <c r="I17" s="30"/>
    </row>
    <row r="18" spans="1:9" ht="15.75" customHeight="1">
      <c r="A18" s="696" t="s">
        <v>21</v>
      </c>
      <c r="B18" s="24">
        <v>1924</v>
      </c>
      <c r="C18" s="30"/>
      <c r="D18" s="30"/>
      <c r="E18" s="24"/>
      <c r="F18" s="24"/>
      <c r="I18" s="30"/>
    </row>
    <row r="19" spans="1:9" ht="15.75" customHeight="1">
      <c r="A19" s="972" t="s">
        <v>22</v>
      </c>
      <c r="B19" s="499">
        <v>2053</v>
      </c>
      <c r="C19" s="30"/>
      <c r="D19" s="30"/>
      <c r="E19" s="112"/>
      <c r="I19" s="30"/>
    </row>
    <row r="20" spans="1:9" ht="15.75" customHeight="1" thickBot="1">
      <c r="A20" s="970" t="s">
        <v>7</v>
      </c>
      <c r="B20" s="971">
        <v>148595</v>
      </c>
      <c r="C20" s="105"/>
      <c r="D20" s="105"/>
      <c r="I20" s="30"/>
    </row>
    <row r="21" spans="1:9" ht="15.75" customHeight="1" thickTop="1">
      <c r="A21" s="347" t="s">
        <v>115</v>
      </c>
      <c r="B21" s="348"/>
      <c r="C21" s="30"/>
      <c r="D21" s="30"/>
      <c r="H21" s="178"/>
      <c r="I21" s="105"/>
    </row>
    <row r="22" spans="1:9" ht="11.25" hidden="1" customHeight="1">
      <c r="A22" s="374" t="s">
        <v>133</v>
      </c>
      <c r="B22" s="374"/>
      <c r="C22" s="374"/>
      <c r="D22" s="374"/>
      <c r="I22" s="30"/>
    </row>
    <row r="23" spans="1:9" ht="20.25" hidden="1" customHeight="1">
      <c r="A23" s="374"/>
      <c r="B23" s="374"/>
      <c r="C23" s="374"/>
      <c r="D23" s="374"/>
    </row>
    <row r="24" spans="1:9" ht="20.25" hidden="1" customHeight="1"/>
    <row r="25" spans="1:9" ht="13.5" customHeight="1">
      <c r="B25" s="24"/>
      <c r="C25" s="24"/>
      <c r="D25" s="24"/>
    </row>
    <row r="28" spans="1:9">
      <c r="B28" s="24"/>
      <c r="C28" s="24"/>
      <c r="D28" s="24"/>
    </row>
    <row r="29" spans="1:9">
      <c r="B29" s="24"/>
    </row>
    <row r="30" spans="1:9">
      <c r="A30" s="24"/>
      <c r="B30" s="24"/>
      <c r="C30" s="24"/>
      <c r="D30" s="24"/>
    </row>
    <row r="31" spans="1:9">
      <c r="A31" s="24"/>
      <c r="B31" s="24"/>
      <c r="C31" s="24"/>
      <c r="D31" s="24"/>
    </row>
    <row r="32" spans="1:9">
      <c r="A32" s="30"/>
      <c r="B32" s="30"/>
      <c r="C32" s="30"/>
      <c r="D32" s="30"/>
    </row>
    <row r="33" spans="1:4">
      <c r="A33" s="30"/>
      <c r="B33" s="30"/>
      <c r="C33" s="30"/>
      <c r="D33" s="30"/>
    </row>
    <row r="34" spans="1:4">
      <c r="A34" s="31"/>
      <c r="B34" s="31"/>
      <c r="C34" s="31"/>
      <c r="D34" s="31"/>
    </row>
    <row r="35" spans="1:4">
      <c r="A35" s="178"/>
      <c r="B35" s="178"/>
      <c r="C35" s="178"/>
      <c r="D35" s="178"/>
    </row>
    <row r="36" spans="1:4">
      <c r="A36" s="178"/>
      <c r="B36" s="178"/>
      <c r="C36" s="178"/>
      <c r="D36" s="178"/>
    </row>
    <row r="37" spans="1:4">
      <c r="A37" s="31"/>
      <c r="B37" s="30"/>
      <c r="C37" s="30"/>
      <c r="D37" s="30"/>
    </row>
    <row r="38" spans="1:4">
      <c r="A38" s="31"/>
      <c r="B38" s="30"/>
      <c r="C38" s="30"/>
      <c r="D38" s="30"/>
    </row>
    <row r="39" spans="1:4">
      <c r="A39" s="31"/>
      <c r="B39" s="30"/>
      <c r="C39" s="30"/>
      <c r="D39" s="30"/>
    </row>
    <row r="40" spans="1:4">
      <c r="A40" s="31"/>
      <c r="B40" s="30"/>
      <c r="C40" s="30"/>
      <c r="D40" s="30"/>
    </row>
    <row r="41" spans="1:4">
      <c r="A41" s="31"/>
      <c r="B41" s="30"/>
      <c r="C41" s="30"/>
      <c r="D41" s="30"/>
    </row>
    <row r="42" spans="1:4">
      <c r="A42" s="31"/>
      <c r="B42" s="30"/>
      <c r="C42" s="30"/>
      <c r="D42" s="30"/>
    </row>
    <row r="43" spans="1:4">
      <c r="A43" s="31"/>
      <c r="B43" s="30"/>
      <c r="C43" s="30"/>
      <c r="D43" s="30"/>
    </row>
    <row r="44" spans="1:4">
      <c r="A44" s="31"/>
      <c r="B44" s="30"/>
      <c r="C44" s="30"/>
      <c r="D44" s="30"/>
    </row>
    <row r="45" spans="1:4">
      <c r="A45" s="31"/>
      <c r="B45" s="30"/>
      <c r="C45" s="30"/>
      <c r="D45" s="30"/>
    </row>
    <row r="46" spans="1:4">
      <c r="A46" s="31"/>
      <c r="B46" s="30"/>
      <c r="C46" s="30"/>
      <c r="D46" s="30"/>
    </row>
    <row r="47" spans="1:4">
      <c r="A47" s="31"/>
      <c r="B47" s="30"/>
      <c r="C47" s="30"/>
      <c r="D47" s="30"/>
    </row>
    <row r="48" spans="1:4">
      <c r="A48" s="31"/>
      <c r="B48" s="30"/>
      <c r="C48" s="30"/>
      <c r="D48" s="30"/>
    </row>
    <row r="49" spans="1:4">
      <c r="A49" s="31"/>
      <c r="B49" s="30"/>
      <c r="C49" s="30"/>
      <c r="D49" s="30"/>
    </row>
    <row r="50" spans="1:4">
      <c r="A50" s="31"/>
      <c r="B50" s="30"/>
      <c r="C50" s="30"/>
      <c r="D50" s="30"/>
    </row>
    <row r="51" spans="1:4">
      <c r="A51" s="31"/>
      <c r="B51" s="30"/>
      <c r="C51" s="30"/>
      <c r="D51" s="30"/>
    </row>
    <row r="52" spans="1:4">
      <c r="A52" s="178"/>
      <c r="B52" s="105"/>
      <c r="C52" s="105"/>
      <c r="D52" s="105"/>
    </row>
    <row r="53" spans="1:4">
      <c r="A53" s="444"/>
      <c r="B53" s="444"/>
      <c r="C53" s="444"/>
      <c r="D53" s="444"/>
    </row>
    <row r="56" spans="1:4">
      <c r="B56" s="24"/>
      <c r="C56" s="24"/>
      <c r="D56" s="24"/>
    </row>
  </sheetData>
  <printOptions horizontalCentered="1" verticalCentered="1"/>
  <pageMargins left="0.23622047244094491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92D050"/>
    <pageSetUpPr fitToPage="1"/>
  </sheetPr>
  <dimension ref="A1:J21"/>
  <sheetViews>
    <sheetView showGridLines="0" zoomScaleNormal="100" workbookViewId="0">
      <selection activeCell="A9" sqref="A9"/>
    </sheetView>
  </sheetViews>
  <sheetFormatPr baseColWidth="10" defaultColWidth="11.42578125" defaultRowHeight="11.25"/>
  <cols>
    <col min="1" max="1" width="32.140625" style="236" customWidth="1"/>
    <col min="2" max="2" width="24.140625" style="236" customWidth="1"/>
    <col min="3" max="3" width="23.7109375" style="236" customWidth="1"/>
    <col min="4" max="4" width="16.5703125" style="236" customWidth="1"/>
    <col min="5" max="5" width="7.140625" style="236" customWidth="1"/>
    <col min="6" max="255" width="11.42578125" style="236"/>
    <col min="256" max="256" width="32.140625" style="236" customWidth="1"/>
    <col min="257" max="258" width="16.5703125" style="236" customWidth="1"/>
    <col min="259" max="259" width="2.140625" style="236" customWidth="1"/>
    <col min="260" max="260" width="16.5703125" style="236" customWidth="1"/>
    <col min="261" max="261" width="7.140625" style="236" customWidth="1"/>
    <col min="262" max="511" width="11.42578125" style="236"/>
    <col min="512" max="512" width="32.140625" style="236" customWidth="1"/>
    <col min="513" max="514" width="16.5703125" style="236" customWidth="1"/>
    <col min="515" max="515" width="2.140625" style="236" customWidth="1"/>
    <col min="516" max="516" width="16.5703125" style="236" customWidth="1"/>
    <col min="517" max="517" width="7.140625" style="236" customWidth="1"/>
    <col min="518" max="767" width="11.42578125" style="236"/>
    <col min="768" max="768" width="32.140625" style="236" customWidth="1"/>
    <col min="769" max="770" width="16.5703125" style="236" customWidth="1"/>
    <col min="771" max="771" width="2.140625" style="236" customWidth="1"/>
    <col min="772" max="772" width="16.5703125" style="236" customWidth="1"/>
    <col min="773" max="773" width="7.140625" style="236" customWidth="1"/>
    <col min="774" max="1023" width="11.42578125" style="236"/>
    <col min="1024" max="1024" width="32.140625" style="236" customWidth="1"/>
    <col min="1025" max="1026" width="16.5703125" style="236" customWidth="1"/>
    <col min="1027" max="1027" width="2.140625" style="236" customWidth="1"/>
    <col min="1028" max="1028" width="16.5703125" style="236" customWidth="1"/>
    <col min="1029" max="1029" width="7.140625" style="236" customWidth="1"/>
    <col min="1030" max="1279" width="11.42578125" style="236"/>
    <col min="1280" max="1280" width="32.140625" style="236" customWidth="1"/>
    <col min="1281" max="1282" width="16.5703125" style="236" customWidth="1"/>
    <col min="1283" max="1283" width="2.140625" style="236" customWidth="1"/>
    <col min="1284" max="1284" width="16.5703125" style="236" customWidth="1"/>
    <col min="1285" max="1285" width="7.140625" style="236" customWidth="1"/>
    <col min="1286" max="1535" width="11.42578125" style="236"/>
    <col min="1536" max="1536" width="32.140625" style="236" customWidth="1"/>
    <col min="1537" max="1538" width="16.5703125" style="236" customWidth="1"/>
    <col min="1539" max="1539" width="2.140625" style="236" customWidth="1"/>
    <col min="1540" max="1540" width="16.5703125" style="236" customWidth="1"/>
    <col min="1541" max="1541" width="7.140625" style="236" customWidth="1"/>
    <col min="1542" max="1791" width="11.42578125" style="236"/>
    <col min="1792" max="1792" width="32.140625" style="236" customWidth="1"/>
    <col min="1793" max="1794" width="16.5703125" style="236" customWidth="1"/>
    <col min="1795" max="1795" width="2.140625" style="236" customWidth="1"/>
    <col min="1796" max="1796" width="16.5703125" style="236" customWidth="1"/>
    <col min="1797" max="1797" width="7.140625" style="236" customWidth="1"/>
    <col min="1798" max="2047" width="11.42578125" style="236"/>
    <col min="2048" max="2048" width="32.140625" style="236" customWidth="1"/>
    <col min="2049" max="2050" width="16.5703125" style="236" customWidth="1"/>
    <col min="2051" max="2051" width="2.140625" style="236" customWidth="1"/>
    <col min="2052" max="2052" width="16.5703125" style="236" customWidth="1"/>
    <col min="2053" max="2053" width="7.140625" style="236" customWidth="1"/>
    <col min="2054" max="2303" width="11.42578125" style="236"/>
    <col min="2304" max="2304" width="32.140625" style="236" customWidth="1"/>
    <col min="2305" max="2306" width="16.5703125" style="236" customWidth="1"/>
    <col min="2307" max="2307" width="2.140625" style="236" customWidth="1"/>
    <col min="2308" max="2308" width="16.5703125" style="236" customWidth="1"/>
    <col min="2309" max="2309" width="7.140625" style="236" customWidth="1"/>
    <col min="2310" max="2559" width="11.42578125" style="236"/>
    <col min="2560" max="2560" width="32.140625" style="236" customWidth="1"/>
    <col min="2561" max="2562" width="16.5703125" style="236" customWidth="1"/>
    <col min="2563" max="2563" width="2.140625" style="236" customWidth="1"/>
    <col min="2564" max="2564" width="16.5703125" style="236" customWidth="1"/>
    <col min="2565" max="2565" width="7.140625" style="236" customWidth="1"/>
    <col min="2566" max="2815" width="11.42578125" style="236"/>
    <col min="2816" max="2816" width="32.140625" style="236" customWidth="1"/>
    <col min="2817" max="2818" width="16.5703125" style="236" customWidth="1"/>
    <col min="2819" max="2819" width="2.140625" style="236" customWidth="1"/>
    <col min="2820" max="2820" width="16.5703125" style="236" customWidth="1"/>
    <col min="2821" max="2821" width="7.140625" style="236" customWidth="1"/>
    <col min="2822" max="3071" width="11.42578125" style="236"/>
    <col min="3072" max="3072" width="32.140625" style="236" customWidth="1"/>
    <col min="3073" max="3074" width="16.5703125" style="236" customWidth="1"/>
    <col min="3075" max="3075" width="2.140625" style="236" customWidth="1"/>
    <col min="3076" max="3076" width="16.5703125" style="236" customWidth="1"/>
    <col min="3077" max="3077" width="7.140625" style="236" customWidth="1"/>
    <col min="3078" max="3327" width="11.42578125" style="236"/>
    <col min="3328" max="3328" width="32.140625" style="236" customWidth="1"/>
    <col min="3329" max="3330" width="16.5703125" style="236" customWidth="1"/>
    <col min="3331" max="3331" width="2.140625" style="236" customWidth="1"/>
    <col min="3332" max="3332" width="16.5703125" style="236" customWidth="1"/>
    <col min="3333" max="3333" width="7.140625" style="236" customWidth="1"/>
    <col min="3334" max="3583" width="11.42578125" style="236"/>
    <col min="3584" max="3584" width="32.140625" style="236" customWidth="1"/>
    <col min="3585" max="3586" width="16.5703125" style="236" customWidth="1"/>
    <col min="3587" max="3587" width="2.140625" style="236" customWidth="1"/>
    <col min="3588" max="3588" width="16.5703125" style="236" customWidth="1"/>
    <col min="3589" max="3589" width="7.140625" style="236" customWidth="1"/>
    <col min="3590" max="3839" width="11.42578125" style="236"/>
    <col min="3840" max="3840" width="32.140625" style="236" customWidth="1"/>
    <col min="3841" max="3842" width="16.5703125" style="236" customWidth="1"/>
    <col min="3843" max="3843" width="2.140625" style="236" customWidth="1"/>
    <col min="3844" max="3844" width="16.5703125" style="236" customWidth="1"/>
    <col min="3845" max="3845" width="7.140625" style="236" customWidth="1"/>
    <col min="3846" max="4095" width="11.42578125" style="236"/>
    <col min="4096" max="4096" width="32.140625" style="236" customWidth="1"/>
    <col min="4097" max="4098" width="16.5703125" style="236" customWidth="1"/>
    <col min="4099" max="4099" width="2.140625" style="236" customWidth="1"/>
    <col min="4100" max="4100" width="16.5703125" style="236" customWidth="1"/>
    <col min="4101" max="4101" width="7.140625" style="236" customWidth="1"/>
    <col min="4102" max="4351" width="11.42578125" style="236"/>
    <col min="4352" max="4352" width="32.140625" style="236" customWidth="1"/>
    <col min="4353" max="4354" width="16.5703125" style="236" customWidth="1"/>
    <col min="4355" max="4355" width="2.140625" style="236" customWidth="1"/>
    <col min="4356" max="4356" width="16.5703125" style="236" customWidth="1"/>
    <col min="4357" max="4357" width="7.140625" style="236" customWidth="1"/>
    <col min="4358" max="4607" width="11.42578125" style="236"/>
    <col min="4608" max="4608" width="32.140625" style="236" customWidth="1"/>
    <col min="4609" max="4610" width="16.5703125" style="236" customWidth="1"/>
    <col min="4611" max="4611" width="2.140625" style="236" customWidth="1"/>
    <col min="4612" max="4612" width="16.5703125" style="236" customWidth="1"/>
    <col min="4613" max="4613" width="7.140625" style="236" customWidth="1"/>
    <col min="4614" max="4863" width="11.42578125" style="236"/>
    <col min="4864" max="4864" width="32.140625" style="236" customWidth="1"/>
    <col min="4865" max="4866" width="16.5703125" style="236" customWidth="1"/>
    <col min="4867" max="4867" width="2.140625" style="236" customWidth="1"/>
    <col min="4868" max="4868" width="16.5703125" style="236" customWidth="1"/>
    <col min="4869" max="4869" width="7.140625" style="236" customWidth="1"/>
    <col min="4870" max="5119" width="11.42578125" style="236"/>
    <col min="5120" max="5120" width="32.140625" style="236" customWidth="1"/>
    <col min="5121" max="5122" width="16.5703125" style="236" customWidth="1"/>
    <col min="5123" max="5123" width="2.140625" style="236" customWidth="1"/>
    <col min="5124" max="5124" width="16.5703125" style="236" customWidth="1"/>
    <col min="5125" max="5125" width="7.140625" style="236" customWidth="1"/>
    <col min="5126" max="5375" width="11.42578125" style="236"/>
    <col min="5376" max="5376" width="32.140625" style="236" customWidth="1"/>
    <col min="5377" max="5378" width="16.5703125" style="236" customWidth="1"/>
    <col min="5379" max="5379" width="2.140625" style="236" customWidth="1"/>
    <col min="5380" max="5380" width="16.5703125" style="236" customWidth="1"/>
    <col min="5381" max="5381" width="7.140625" style="236" customWidth="1"/>
    <col min="5382" max="5631" width="11.42578125" style="236"/>
    <col min="5632" max="5632" width="32.140625" style="236" customWidth="1"/>
    <col min="5633" max="5634" width="16.5703125" style="236" customWidth="1"/>
    <col min="5635" max="5635" width="2.140625" style="236" customWidth="1"/>
    <col min="5636" max="5636" width="16.5703125" style="236" customWidth="1"/>
    <col min="5637" max="5637" width="7.140625" style="236" customWidth="1"/>
    <col min="5638" max="5887" width="11.42578125" style="236"/>
    <col min="5888" max="5888" width="32.140625" style="236" customWidth="1"/>
    <col min="5889" max="5890" width="16.5703125" style="236" customWidth="1"/>
    <col min="5891" max="5891" width="2.140625" style="236" customWidth="1"/>
    <col min="5892" max="5892" width="16.5703125" style="236" customWidth="1"/>
    <col min="5893" max="5893" width="7.140625" style="236" customWidth="1"/>
    <col min="5894" max="6143" width="11.42578125" style="236"/>
    <col min="6144" max="6144" width="32.140625" style="236" customWidth="1"/>
    <col min="6145" max="6146" width="16.5703125" style="236" customWidth="1"/>
    <col min="6147" max="6147" width="2.140625" style="236" customWidth="1"/>
    <col min="6148" max="6148" width="16.5703125" style="236" customWidth="1"/>
    <col min="6149" max="6149" width="7.140625" style="236" customWidth="1"/>
    <col min="6150" max="6399" width="11.42578125" style="236"/>
    <col min="6400" max="6400" width="32.140625" style="236" customWidth="1"/>
    <col min="6401" max="6402" width="16.5703125" style="236" customWidth="1"/>
    <col min="6403" max="6403" width="2.140625" style="236" customWidth="1"/>
    <col min="6404" max="6404" width="16.5703125" style="236" customWidth="1"/>
    <col min="6405" max="6405" width="7.140625" style="236" customWidth="1"/>
    <col min="6406" max="6655" width="11.42578125" style="236"/>
    <col min="6656" max="6656" width="32.140625" style="236" customWidth="1"/>
    <col min="6657" max="6658" width="16.5703125" style="236" customWidth="1"/>
    <col min="6659" max="6659" width="2.140625" style="236" customWidth="1"/>
    <col min="6660" max="6660" width="16.5703125" style="236" customWidth="1"/>
    <col min="6661" max="6661" width="7.140625" style="236" customWidth="1"/>
    <col min="6662" max="6911" width="11.42578125" style="236"/>
    <col min="6912" max="6912" width="32.140625" style="236" customWidth="1"/>
    <col min="6913" max="6914" width="16.5703125" style="236" customWidth="1"/>
    <col min="6915" max="6915" width="2.140625" style="236" customWidth="1"/>
    <col min="6916" max="6916" width="16.5703125" style="236" customWidth="1"/>
    <col min="6917" max="6917" width="7.140625" style="236" customWidth="1"/>
    <col min="6918" max="7167" width="11.42578125" style="236"/>
    <col min="7168" max="7168" width="32.140625" style="236" customWidth="1"/>
    <col min="7169" max="7170" width="16.5703125" style="236" customWidth="1"/>
    <col min="7171" max="7171" width="2.140625" style="236" customWidth="1"/>
    <col min="7172" max="7172" width="16.5703125" style="236" customWidth="1"/>
    <col min="7173" max="7173" width="7.140625" style="236" customWidth="1"/>
    <col min="7174" max="7423" width="11.42578125" style="236"/>
    <col min="7424" max="7424" width="32.140625" style="236" customWidth="1"/>
    <col min="7425" max="7426" width="16.5703125" style="236" customWidth="1"/>
    <col min="7427" max="7427" width="2.140625" style="236" customWidth="1"/>
    <col min="7428" max="7428" width="16.5703125" style="236" customWidth="1"/>
    <col min="7429" max="7429" width="7.140625" style="236" customWidth="1"/>
    <col min="7430" max="7679" width="11.42578125" style="236"/>
    <col min="7680" max="7680" width="32.140625" style="236" customWidth="1"/>
    <col min="7681" max="7682" width="16.5703125" style="236" customWidth="1"/>
    <col min="7683" max="7683" width="2.140625" style="236" customWidth="1"/>
    <col min="7684" max="7684" width="16.5703125" style="236" customWidth="1"/>
    <col min="7685" max="7685" width="7.140625" style="236" customWidth="1"/>
    <col min="7686" max="7935" width="11.42578125" style="236"/>
    <col min="7936" max="7936" width="32.140625" style="236" customWidth="1"/>
    <col min="7937" max="7938" width="16.5703125" style="236" customWidth="1"/>
    <col min="7939" max="7939" width="2.140625" style="236" customWidth="1"/>
    <col min="7940" max="7940" width="16.5703125" style="236" customWidth="1"/>
    <col min="7941" max="7941" width="7.140625" style="236" customWidth="1"/>
    <col min="7942" max="8191" width="11.42578125" style="236"/>
    <col min="8192" max="8192" width="32.140625" style="236" customWidth="1"/>
    <col min="8193" max="8194" width="16.5703125" style="236" customWidth="1"/>
    <col min="8195" max="8195" width="2.140625" style="236" customWidth="1"/>
    <col min="8196" max="8196" width="16.5703125" style="236" customWidth="1"/>
    <col min="8197" max="8197" width="7.140625" style="236" customWidth="1"/>
    <col min="8198" max="8447" width="11.42578125" style="236"/>
    <col min="8448" max="8448" width="32.140625" style="236" customWidth="1"/>
    <col min="8449" max="8450" width="16.5703125" style="236" customWidth="1"/>
    <col min="8451" max="8451" width="2.140625" style="236" customWidth="1"/>
    <col min="8452" max="8452" width="16.5703125" style="236" customWidth="1"/>
    <col min="8453" max="8453" width="7.140625" style="236" customWidth="1"/>
    <col min="8454" max="8703" width="11.42578125" style="236"/>
    <col min="8704" max="8704" width="32.140625" style="236" customWidth="1"/>
    <col min="8705" max="8706" width="16.5703125" style="236" customWidth="1"/>
    <col min="8707" max="8707" width="2.140625" style="236" customWidth="1"/>
    <col min="8708" max="8708" width="16.5703125" style="236" customWidth="1"/>
    <col min="8709" max="8709" width="7.140625" style="236" customWidth="1"/>
    <col min="8710" max="8959" width="11.42578125" style="236"/>
    <col min="8960" max="8960" width="32.140625" style="236" customWidth="1"/>
    <col min="8961" max="8962" width="16.5703125" style="236" customWidth="1"/>
    <col min="8963" max="8963" width="2.140625" style="236" customWidth="1"/>
    <col min="8964" max="8964" width="16.5703125" style="236" customWidth="1"/>
    <col min="8965" max="8965" width="7.140625" style="236" customWidth="1"/>
    <col min="8966" max="9215" width="11.42578125" style="236"/>
    <col min="9216" max="9216" width="32.140625" style="236" customWidth="1"/>
    <col min="9217" max="9218" width="16.5703125" style="236" customWidth="1"/>
    <col min="9219" max="9219" width="2.140625" style="236" customWidth="1"/>
    <col min="9220" max="9220" width="16.5703125" style="236" customWidth="1"/>
    <col min="9221" max="9221" width="7.140625" style="236" customWidth="1"/>
    <col min="9222" max="9471" width="11.42578125" style="236"/>
    <col min="9472" max="9472" width="32.140625" style="236" customWidth="1"/>
    <col min="9473" max="9474" width="16.5703125" style="236" customWidth="1"/>
    <col min="9475" max="9475" width="2.140625" style="236" customWidth="1"/>
    <col min="9476" max="9476" width="16.5703125" style="236" customWidth="1"/>
    <col min="9477" max="9477" width="7.140625" style="236" customWidth="1"/>
    <col min="9478" max="9727" width="11.42578125" style="236"/>
    <col min="9728" max="9728" width="32.140625" style="236" customWidth="1"/>
    <col min="9729" max="9730" width="16.5703125" style="236" customWidth="1"/>
    <col min="9731" max="9731" width="2.140625" style="236" customWidth="1"/>
    <col min="9732" max="9732" width="16.5703125" style="236" customWidth="1"/>
    <col min="9733" max="9733" width="7.140625" style="236" customWidth="1"/>
    <col min="9734" max="9983" width="11.42578125" style="236"/>
    <col min="9984" max="9984" width="32.140625" style="236" customWidth="1"/>
    <col min="9985" max="9986" width="16.5703125" style="236" customWidth="1"/>
    <col min="9987" max="9987" width="2.140625" style="236" customWidth="1"/>
    <col min="9988" max="9988" width="16.5703125" style="236" customWidth="1"/>
    <col min="9989" max="9989" width="7.140625" style="236" customWidth="1"/>
    <col min="9990" max="10239" width="11.42578125" style="236"/>
    <col min="10240" max="10240" width="32.140625" style="236" customWidth="1"/>
    <col min="10241" max="10242" width="16.5703125" style="236" customWidth="1"/>
    <col min="10243" max="10243" width="2.140625" style="236" customWidth="1"/>
    <col min="10244" max="10244" width="16.5703125" style="236" customWidth="1"/>
    <col min="10245" max="10245" width="7.140625" style="236" customWidth="1"/>
    <col min="10246" max="10495" width="11.42578125" style="236"/>
    <col min="10496" max="10496" width="32.140625" style="236" customWidth="1"/>
    <col min="10497" max="10498" width="16.5703125" style="236" customWidth="1"/>
    <col min="10499" max="10499" width="2.140625" style="236" customWidth="1"/>
    <col min="10500" max="10500" width="16.5703125" style="236" customWidth="1"/>
    <col min="10501" max="10501" width="7.140625" style="236" customWidth="1"/>
    <col min="10502" max="10751" width="11.42578125" style="236"/>
    <col min="10752" max="10752" width="32.140625" style="236" customWidth="1"/>
    <col min="10753" max="10754" width="16.5703125" style="236" customWidth="1"/>
    <col min="10755" max="10755" width="2.140625" style="236" customWidth="1"/>
    <col min="10756" max="10756" width="16.5703125" style="236" customWidth="1"/>
    <col min="10757" max="10757" width="7.140625" style="236" customWidth="1"/>
    <col min="10758" max="11007" width="11.42578125" style="236"/>
    <col min="11008" max="11008" width="32.140625" style="236" customWidth="1"/>
    <col min="11009" max="11010" width="16.5703125" style="236" customWidth="1"/>
    <col min="11011" max="11011" width="2.140625" style="236" customWidth="1"/>
    <col min="11012" max="11012" width="16.5703125" style="236" customWidth="1"/>
    <col min="11013" max="11013" width="7.140625" style="236" customWidth="1"/>
    <col min="11014" max="11263" width="11.42578125" style="236"/>
    <col min="11264" max="11264" width="32.140625" style="236" customWidth="1"/>
    <col min="11265" max="11266" width="16.5703125" style="236" customWidth="1"/>
    <col min="11267" max="11267" width="2.140625" style="236" customWidth="1"/>
    <col min="11268" max="11268" width="16.5703125" style="236" customWidth="1"/>
    <col min="11269" max="11269" width="7.140625" style="236" customWidth="1"/>
    <col min="11270" max="11519" width="11.42578125" style="236"/>
    <col min="11520" max="11520" width="32.140625" style="236" customWidth="1"/>
    <col min="11521" max="11522" width="16.5703125" style="236" customWidth="1"/>
    <col min="11523" max="11523" width="2.140625" style="236" customWidth="1"/>
    <col min="11524" max="11524" width="16.5703125" style="236" customWidth="1"/>
    <col min="11525" max="11525" width="7.140625" style="236" customWidth="1"/>
    <col min="11526" max="11775" width="11.42578125" style="236"/>
    <col min="11776" max="11776" width="32.140625" style="236" customWidth="1"/>
    <col min="11777" max="11778" width="16.5703125" style="236" customWidth="1"/>
    <col min="11779" max="11779" width="2.140625" style="236" customWidth="1"/>
    <col min="11780" max="11780" width="16.5703125" style="236" customWidth="1"/>
    <col min="11781" max="11781" width="7.140625" style="236" customWidth="1"/>
    <col min="11782" max="12031" width="11.42578125" style="236"/>
    <col min="12032" max="12032" width="32.140625" style="236" customWidth="1"/>
    <col min="12033" max="12034" width="16.5703125" style="236" customWidth="1"/>
    <col min="12035" max="12035" width="2.140625" style="236" customWidth="1"/>
    <col min="12036" max="12036" width="16.5703125" style="236" customWidth="1"/>
    <col min="12037" max="12037" width="7.140625" style="236" customWidth="1"/>
    <col min="12038" max="12287" width="11.42578125" style="236"/>
    <col min="12288" max="12288" width="32.140625" style="236" customWidth="1"/>
    <col min="12289" max="12290" width="16.5703125" style="236" customWidth="1"/>
    <col min="12291" max="12291" width="2.140625" style="236" customWidth="1"/>
    <col min="12292" max="12292" width="16.5703125" style="236" customWidth="1"/>
    <col min="12293" max="12293" width="7.140625" style="236" customWidth="1"/>
    <col min="12294" max="12543" width="11.42578125" style="236"/>
    <col min="12544" max="12544" width="32.140625" style="236" customWidth="1"/>
    <col min="12545" max="12546" width="16.5703125" style="236" customWidth="1"/>
    <col min="12547" max="12547" width="2.140625" style="236" customWidth="1"/>
    <col min="12548" max="12548" width="16.5703125" style="236" customWidth="1"/>
    <col min="12549" max="12549" width="7.140625" style="236" customWidth="1"/>
    <col min="12550" max="12799" width="11.42578125" style="236"/>
    <col min="12800" max="12800" width="32.140625" style="236" customWidth="1"/>
    <col min="12801" max="12802" width="16.5703125" style="236" customWidth="1"/>
    <col min="12803" max="12803" width="2.140625" style="236" customWidth="1"/>
    <col min="12804" max="12804" width="16.5703125" style="236" customWidth="1"/>
    <col min="12805" max="12805" width="7.140625" style="236" customWidth="1"/>
    <col min="12806" max="13055" width="11.42578125" style="236"/>
    <col min="13056" max="13056" width="32.140625" style="236" customWidth="1"/>
    <col min="13057" max="13058" width="16.5703125" style="236" customWidth="1"/>
    <col min="13059" max="13059" width="2.140625" style="236" customWidth="1"/>
    <col min="13060" max="13060" width="16.5703125" style="236" customWidth="1"/>
    <col min="13061" max="13061" width="7.140625" style="236" customWidth="1"/>
    <col min="13062" max="13311" width="11.42578125" style="236"/>
    <col min="13312" max="13312" width="32.140625" style="236" customWidth="1"/>
    <col min="13313" max="13314" width="16.5703125" style="236" customWidth="1"/>
    <col min="13315" max="13315" width="2.140625" style="236" customWidth="1"/>
    <col min="13316" max="13316" width="16.5703125" style="236" customWidth="1"/>
    <col min="13317" max="13317" width="7.140625" style="236" customWidth="1"/>
    <col min="13318" max="13567" width="11.42578125" style="236"/>
    <col min="13568" max="13568" width="32.140625" style="236" customWidth="1"/>
    <col min="13569" max="13570" width="16.5703125" style="236" customWidth="1"/>
    <col min="13571" max="13571" width="2.140625" style="236" customWidth="1"/>
    <col min="13572" max="13572" width="16.5703125" style="236" customWidth="1"/>
    <col min="13573" max="13573" width="7.140625" style="236" customWidth="1"/>
    <col min="13574" max="13823" width="11.42578125" style="236"/>
    <col min="13824" max="13824" width="32.140625" style="236" customWidth="1"/>
    <col min="13825" max="13826" width="16.5703125" style="236" customWidth="1"/>
    <col min="13827" max="13827" width="2.140625" style="236" customWidth="1"/>
    <col min="13828" max="13828" width="16.5703125" style="236" customWidth="1"/>
    <col min="13829" max="13829" width="7.140625" style="236" customWidth="1"/>
    <col min="13830" max="14079" width="11.42578125" style="236"/>
    <col min="14080" max="14080" width="32.140625" style="236" customWidth="1"/>
    <col min="14081" max="14082" width="16.5703125" style="236" customWidth="1"/>
    <col min="14083" max="14083" width="2.140625" style="236" customWidth="1"/>
    <col min="14084" max="14084" width="16.5703125" style="236" customWidth="1"/>
    <col min="14085" max="14085" width="7.140625" style="236" customWidth="1"/>
    <col min="14086" max="14335" width="11.42578125" style="236"/>
    <col min="14336" max="14336" width="32.140625" style="236" customWidth="1"/>
    <col min="14337" max="14338" width="16.5703125" style="236" customWidth="1"/>
    <col min="14339" max="14339" width="2.140625" style="236" customWidth="1"/>
    <col min="14340" max="14340" width="16.5703125" style="236" customWidth="1"/>
    <col min="14341" max="14341" width="7.140625" style="236" customWidth="1"/>
    <col min="14342" max="14591" width="11.42578125" style="236"/>
    <col min="14592" max="14592" width="32.140625" style="236" customWidth="1"/>
    <col min="14593" max="14594" width="16.5703125" style="236" customWidth="1"/>
    <col min="14595" max="14595" width="2.140625" style="236" customWidth="1"/>
    <col min="14596" max="14596" width="16.5703125" style="236" customWidth="1"/>
    <col min="14597" max="14597" width="7.140625" style="236" customWidth="1"/>
    <col min="14598" max="14847" width="11.42578125" style="236"/>
    <col min="14848" max="14848" width="32.140625" style="236" customWidth="1"/>
    <col min="14849" max="14850" width="16.5703125" style="236" customWidth="1"/>
    <col min="14851" max="14851" width="2.140625" style="236" customWidth="1"/>
    <col min="14852" max="14852" width="16.5703125" style="236" customWidth="1"/>
    <col min="14853" max="14853" width="7.140625" style="236" customWidth="1"/>
    <col min="14854" max="15103" width="11.42578125" style="236"/>
    <col min="15104" max="15104" width="32.140625" style="236" customWidth="1"/>
    <col min="15105" max="15106" width="16.5703125" style="236" customWidth="1"/>
    <col min="15107" max="15107" width="2.140625" style="236" customWidth="1"/>
    <col min="15108" max="15108" width="16.5703125" style="236" customWidth="1"/>
    <col min="15109" max="15109" width="7.140625" style="236" customWidth="1"/>
    <col min="15110" max="15359" width="11.42578125" style="236"/>
    <col min="15360" max="15360" width="32.140625" style="236" customWidth="1"/>
    <col min="15361" max="15362" width="16.5703125" style="236" customWidth="1"/>
    <col min="15363" max="15363" width="2.140625" style="236" customWidth="1"/>
    <col min="15364" max="15364" width="16.5703125" style="236" customWidth="1"/>
    <col min="15365" max="15365" width="7.140625" style="236" customWidth="1"/>
    <col min="15366" max="15615" width="11.42578125" style="236"/>
    <col min="15616" max="15616" width="32.140625" style="236" customWidth="1"/>
    <col min="15617" max="15618" width="16.5703125" style="236" customWidth="1"/>
    <col min="15619" max="15619" width="2.140625" style="236" customWidth="1"/>
    <col min="15620" max="15620" width="16.5703125" style="236" customWidth="1"/>
    <col min="15621" max="15621" width="7.140625" style="236" customWidth="1"/>
    <col min="15622" max="15871" width="11.42578125" style="236"/>
    <col min="15872" max="15872" width="32.140625" style="236" customWidth="1"/>
    <col min="15873" max="15874" width="16.5703125" style="236" customWidth="1"/>
    <col min="15875" max="15875" width="2.140625" style="236" customWidth="1"/>
    <col min="15876" max="15876" width="16.5703125" style="236" customWidth="1"/>
    <col min="15877" max="15877" width="7.140625" style="236" customWidth="1"/>
    <col min="15878" max="16127" width="11.42578125" style="236"/>
    <col min="16128" max="16128" width="32.140625" style="236" customWidth="1"/>
    <col min="16129" max="16130" width="16.5703125" style="236" customWidth="1"/>
    <col min="16131" max="16131" width="2.140625" style="236" customWidth="1"/>
    <col min="16132" max="16132" width="16.5703125" style="236" customWidth="1"/>
    <col min="16133" max="16133" width="7.140625" style="236" customWidth="1"/>
    <col min="16134" max="16384" width="11.42578125" style="236"/>
  </cols>
  <sheetData>
    <row r="1" spans="1:10" s="235" customFormat="1">
      <c r="A1" s="451" t="s">
        <v>172</v>
      </c>
      <c r="B1" s="452"/>
      <c r="C1" s="452"/>
      <c r="D1" s="453"/>
    </row>
    <row r="2" spans="1:10" s="235" customFormat="1">
      <c r="A2" s="349" t="s">
        <v>71</v>
      </c>
      <c r="B2" s="350"/>
      <c r="C2" s="351"/>
      <c r="D2" s="352"/>
    </row>
    <row r="3" spans="1:10">
      <c r="A3" s="353" t="s">
        <v>5</v>
      </c>
      <c r="B3" s="704"/>
      <c r="C3" s="704"/>
      <c r="D3" s="705"/>
      <c r="F3" s="450"/>
      <c r="G3" s="450"/>
      <c r="H3" s="450"/>
    </row>
    <row r="4" spans="1:10" ht="33.75" customHeight="1">
      <c r="A4" s="700" t="s">
        <v>61</v>
      </c>
      <c r="B4" s="699" t="s">
        <v>392</v>
      </c>
      <c r="C4" s="699" t="s">
        <v>393</v>
      </c>
      <c r="D4" s="282" t="s">
        <v>7</v>
      </c>
      <c r="F4" s="449"/>
      <c r="G4" s="449"/>
      <c r="H4" s="449"/>
      <c r="I4" s="449"/>
      <c r="J4" s="449"/>
    </row>
    <row r="5" spans="1:10" s="235" customFormat="1" ht="15.75" customHeight="1">
      <c r="A5" s="701" t="s">
        <v>8</v>
      </c>
      <c r="B5" s="792">
        <v>2383093.6943700002</v>
      </c>
      <c r="C5" s="792">
        <v>954408.3730599999</v>
      </c>
      <c r="D5" s="792">
        <v>3337502.0674299998</v>
      </c>
      <c r="E5" s="237"/>
      <c r="F5" s="237"/>
      <c r="G5" s="237"/>
      <c r="H5" s="237"/>
      <c r="I5" s="237"/>
      <c r="J5" s="237"/>
    </row>
    <row r="6" spans="1:10" s="235" customFormat="1" ht="15.75" customHeight="1">
      <c r="A6" s="701" t="s">
        <v>9</v>
      </c>
      <c r="B6" s="792">
        <v>574263.66854000022</v>
      </c>
      <c r="C6" s="792">
        <v>528023.46336000005</v>
      </c>
      <c r="D6" s="792">
        <v>1102287.1319000004</v>
      </c>
      <c r="E6" s="237"/>
      <c r="F6" s="237"/>
      <c r="G6" s="237"/>
      <c r="H6" s="237"/>
      <c r="J6" s="237"/>
    </row>
    <row r="7" spans="1:10" s="235" customFormat="1" ht="15.75" customHeight="1">
      <c r="A7" s="701" t="s">
        <v>10</v>
      </c>
      <c r="B7" s="792">
        <v>2023527.2360399996</v>
      </c>
      <c r="C7" s="792">
        <v>1116476.0001000001</v>
      </c>
      <c r="D7" s="792">
        <v>3140003.2361399997</v>
      </c>
      <c r="E7" s="237"/>
      <c r="F7" s="237"/>
      <c r="G7" s="237"/>
      <c r="H7" s="237"/>
      <c r="I7" s="237"/>
      <c r="J7" s="237"/>
    </row>
    <row r="8" spans="1:10" s="235" customFormat="1" ht="15.75" customHeight="1">
      <c r="A8" s="701" t="s">
        <v>13</v>
      </c>
      <c r="B8" s="792">
        <v>66344.132720000023</v>
      </c>
      <c r="C8" s="792">
        <v>0</v>
      </c>
      <c r="D8" s="792">
        <v>66344.132720000023</v>
      </c>
      <c r="E8" s="237"/>
      <c r="F8" s="237"/>
      <c r="G8" s="237"/>
      <c r="H8" s="237"/>
      <c r="J8" s="237"/>
    </row>
    <row r="9" spans="1:10" s="235" customFormat="1" ht="15.75" customHeight="1">
      <c r="A9" s="701" t="s">
        <v>15</v>
      </c>
      <c r="B9" s="792">
        <v>1195869.48725</v>
      </c>
      <c r="C9" s="792">
        <v>750701.96843999997</v>
      </c>
      <c r="D9" s="792">
        <v>1946571.45569</v>
      </c>
      <c r="E9" s="237"/>
      <c r="F9" s="237"/>
      <c r="G9" s="237"/>
      <c r="H9" s="237"/>
      <c r="I9" s="237"/>
      <c r="J9" s="237"/>
    </row>
    <row r="10" spans="1:10" s="235" customFormat="1" ht="15.75" customHeight="1">
      <c r="A10" s="702" t="s">
        <v>16</v>
      </c>
      <c r="B10" s="792">
        <v>384029.22274000011</v>
      </c>
      <c r="C10" s="792">
        <v>242015.83155999999</v>
      </c>
      <c r="D10" s="792">
        <v>626045.05430000008</v>
      </c>
      <c r="E10" s="237"/>
      <c r="F10" s="237"/>
      <c r="G10" s="237"/>
      <c r="H10" s="237"/>
      <c r="I10" s="237"/>
      <c r="J10" s="237"/>
    </row>
    <row r="11" spans="1:10" s="235" customFormat="1" ht="15.75" customHeight="1">
      <c r="A11" s="701" t="s">
        <v>17</v>
      </c>
      <c r="B11" s="792">
        <v>386252.52163999982</v>
      </c>
      <c r="C11" s="792">
        <v>437067.44435000001</v>
      </c>
      <c r="D11" s="792">
        <v>823319.96598999982</v>
      </c>
      <c r="E11" s="237"/>
      <c r="F11" s="237"/>
      <c r="G11" s="237"/>
      <c r="H11" s="237"/>
      <c r="I11" s="237"/>
      <c r="J11" s="237"/>
    </row>
    <row r="12" spans="1:10" s="235" customFormat="1" ht="21" customHeight="1" thickBot="1">
      <c r="A12" s="703" t="s">
        <v>7</v>
      </c>
      <c r="B12" s="793">
        <v>7013379.9633000009</v>
      </c>
      <c r="C12" s="793">
        <v>4028693.0808700002</v>
      </c>
      <c r="D12" s="793">
        <v>11042073.04417</v>
      </c>
      <c r="E12" s="237"/>
      <c r="F12" s="237"/>
      <c r="G12" s="237"/>
      <c r="H12" s="237"/>
      <c r="I12" s="237"/>
      <c r="J12" s="237"/>
    </row>
    <row r="13" spans="1:10" s="235" customFormat="1" ht="12" thickTop="1">
      <c r="A13" s="706" t="s">
        <v>23</v>
      </c>
      <c r="B13" s="707"/>
      <c r="C13" s="707"/>
      <c r="D13" s="708"/>
      <c r="H13" s="237"/>
      <c r="J13" s="237"/>
    </row>
    <row r="14" spans="1:10" s="235" customFormat="1" ht="15" customHeight="1">
      <c r="A14" s="238"/>
      <c r="B14" s="154"/>
      <c r="C14" s="238"/>
      <c r="D14" s="238"/>
      <c r="G14" s="237"/>
    </row>
    <row r="15" spans="1:10" ht="12.75" customHeight="1">
      <c r="A15" s="450"/>
      <c r="B15" s="450"/>
      <c r="C15" s="239"/>
      <c r="D15" s="240"/>
      <c r="G15" s="237"/>
    </row>
    <row r="16" spans="1:10" ht="12.75" customHeight="1">
      <c r="A16" s="455"/>
      <c r="B16" s="455"/>
      <c r="C16" s="239"/>
      <c r="G16" s="237"/>
    </row>
    <row r="17" spans="1:7" ht="12.75" customHeight="1">
      <c r="A17" s="454"/>
      <c r="B17" s="454"/>
      <c r="C17" s="239"/>
      <c r="G17" s="237"/>
    </row>
    <row r="18" spans="1:7">
      <c r="G18" s="237"/>
    </row>
    <row r="19" spans="1:7">
      <c r="G19" s="237"/>
    </row>
    <row r="20" spans="1:7">
      <c r="G20" s="237"/>
    </row>
    <row r="21" spans="1:7">
      <c r="G21" s="237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  <rowBreaks count="1" manualBreakCount="1">
    <brk id="46" max="65535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</sheetPr>
  <dimension ref="A1:E22"/>
  <sheetViews>
    <sheetView showGridLines="0" zoomScaleNormal="100" workbookViewId="0">
      <selection activeCell="A18" sqref="A18"/>
    </sheetView>
  </sheetViews>
  <sheetFormatPr baseColWidth="10" defaultRowHeight="12.75"/>
  <cols>
    <col min="1" max="1" width="31.140625" customWidth="1"/>
    <col min="2" max="2" width="21.140625" customWidth="1"/>
    <col min="257" max="257" width="31.140625" customWidth="1"/>
    <col min="258" max="258" width="21.140625" customWidth="1"/>
    <col min="513" max="513" width="31.140625" customWidth="1"/>
    <col min="514" max="514" width="21.140625" customWidth="1"/>
    <col min="769" max="769" width="31.140625" customWidth="1"/>
    <col min="770" max="770" width="21.140625" customWidth="1"/>
    <col min="1025" max="1025" width="31.140625" customWidth="1"/>
    <col min="1026" max="1026" width="21.140625" customWidth="1"/>
    <col min="1281" max="1281" width="31.140625" customWidth="1"/>
    <col min="1282" max="1282" width="21.140625" customWidth="1"/>
    <col min="1537" max="1537" width="31.140625" customWidth="1"/>
    <col min="1538" max="1538" width="21.140625" customWidth="1"/>
    <col min="1793" max="1793" width="31.140625" customWidth="1"/>
    <col min="1794" max="1794" width="21.140625" customWidth="1"/>
    <col min="2049" max="2049" width="31.140625" customWidth="1"/>
    <col min="2050" max="2050" width="21.140625" customWidth="1"/>
    <col min="2305" max="2305" width="31.140625" customWidth="1"/>
    <col min="2306" max="2306" width="21.140625" customWidth="1"/>
    <col min="2561" max="2561" width="31.140625" customWidth="1"/>
    <col min="2562" max="2562" width="21.140625" customWidth="1"/>
    <col min="2817" max="2817" width="31.140625" customWidth="1"/>
    <col min="2818" max="2818" width="21.140625" customWidth="1"/>
    <col min="3073" max="3073" width="31.140625" customWidth="1"/>
    <col min="3074" max="3074" width="21.140625" customWidth="1"/>
    <col min="3329" max="3329" width="31.140625" customWidth="1"/>
    <col min="3330" max="3330" width="21.140625" customWidth="1"/>
    <col min="3585" max="3585" width="31.140625" customWidth="1"/>
    <col min="3586" max="3586" width="21.140625" customWidth="1"/>
    <col min="3841" max="3841" width="31.140625" customWidth="1"/>
    <col min="3842" max="3842" width="21.140625" customWidth="1"/>
    <col min="4097" max="4097" width="31.140625" customWidth="1"/>
    <col min="4098" max="4098" width="21.140625" customWidth="1"/>
    <col min="4353" max="4353" width="31.140625" customWidth="1"/>
    <col min="4354" max="4354" width="21.140625" customWidth="1"/>
    <col min="4609" max="4609" width="31.140625" customWidth="1"/>
    <col min="4610" max="4610" width="21.140625" customWidth="1"/>
    <col min="4865" max="4865" width="31.140625" customWidth="1"/>
    <col min="4866" max="4866" width="21.140625" customWidth="1"/>
    <col min="5121" max="5121" width="31.140625" customWidth="1"/>
    <col min="5122" max="5122" width="21.140625" customWidth="1"/>
    <col min="5377" max="5377" width="31.140625" customWidth="1"/>
    <col min="5378" max="5378" width="21.140625" customWidth="1"/>
    <col min="5633" max="5633" width="31.140625" customWidth="1"/>
    <col min="5634" max="5634" width="21.140625" customWidth="1"/>
    <col min="5889" max="5889" width="31.140625" customWidth="1"/>
    <col min="5890" max="5890" width="21.140625" customWidth="1"/>
    <col min="6145" max="6145" width="31.140625" customWidth="1"/>
    <col min="6146" max="6146" width="21.140625" customWidth="1"/>
    <col min="6401" max="6401" width="31.140625" customWidth="1"/>
    <col min="6402" max="6402" width="21.140625" customWidth="1"/>
    <col min="6657" max="6657" width="31.140625" customWidth="1"/>
    <col min="6658" max="6658" width="21.140625" customWidth="1"/>
    <col min="6913" max="6913" width="31.140625" customWidth="1"/>
    <col min="6914" max="6914" width="21.140625" customWidth="1"/>
    <col min="7169" max="7169" width="31.140625" customWidth="1"/>
    <col min="7170" max="7170" width="21.140625" customWidth="1"/>
    <col min="7425" max="7425" width="31.140625" customWidth="1"/>
    <col min="7426" max="7426" width="21.140625" customWidth="1"/>
    <col min="7681" max="7681" width="31.140625" customWidth="1"/>
    <col min="7682" max="7682" width="21.140625" customWidth="1"/>
    <col min="7937" max="7937" width="31.140625" customWidth="1"/>
    <col min="7938" max="7938" width="21.140625" customWidth="1"/>
    <col min="8193" max="8193" width="31.140625" customWidth="1"/>
    <col min="8194" max="8194" width="21.140625" customWidth="1"/>
    <col min="8449" max="8449" width="31.140625" customWidth="1"/>
    <col min="8450" max="8450" width="21.140625" customWidth="1"/>
    <col min="8705" max="8705" width="31.140625" customWidth="1"/>
    <col min="8706" max="8706" width="21.140625" customWidth="1"/>
    <col min="8961" max="8961" width="31.140625" customWidth="1"/>
    <col min="8962" max="8962" width="21.140625" customWidth="1"/>
    <col min="9217" max="9217" width="31.140625" customWidth="1"/>
    <col min="9218" max="9218" width="21.140625" customWidth="1"/>
    <col min="9473" max="9473" width="31.140625" customWidth="1"/>
    <col min="9474" max="9474" width="21.140625" customWidth="1"/>
    <col min="9729" max="9729" width="31.140625" customWidth="1"/>
    <col min="9730" max="9730" width="21.140625" customWidth="1"/>
    <col min="9985" max="9985" width="31.140625" customWidth="1"/>
    <col min="9986" max="9986" width="21.140625" customWidth="1"/>
    <col min="10241" max="10241" width="31.140625" customWidth="1"/>
    <col min="10242" max="10242" width="21.140625" customWidth="1"/>
    <col min="10497" max="10497" width="31.140625" customWidth="1"/>
    <col min="10498" max="10498" width="21.140625" customWidth="1"/>
    <col min="10753" max="10753" width="31.140625" customWidth="1"/>
    <col min="10754" max="10754" width="21.140625" customWidth="1"/>
    <col min="11009" max="11009" width="31.140625" customWidth="1"/>
    <col min="11010" max="11010" width="21.140625" customWidth="1"/>
    <col min="11265" max="11265" width="31.140625" customWidth="1"/>
    <col min="11266" max="11266" width="21.140625" customWidth="1"/>
    <col min="11521" max="11521" width="31.140625" customWidth="1"/>
    <col min="11522" max="11522" width="21.140625" customWidth="1"/>
    <col min="11777" max="11777" width="31.140625" customWidth="1"/>
    <col min="11778" max="11778" width="21.140625" customWidth="1"/>
    <col min="12033" max="12033" width="31.140625" customWidth="1"/>
    <col min="12034" max="12034" width="21.140625" customWidth="1"/>
    <col min="12289" max="12289" width="31.140625" customWidth="1"/>
    <col min="12290" max="12290" width="21.140625" customWidth="1"/>
    <col min="12545" max="12545" width="31.140625" customWidth="1"/>
    <col min="12546" max="12546" width="21.140625" customWidth="1"/>
    <col min="12801" max="12801" width="31.140625" customWidth="1"/>
    <col min="12802" max="12802" width="21.140625" customWidth="1"/>
    <col min="13057" max="13057" width="31.140625" customWidth="1"/>
    <col min="13058" max="13058" width="21.140625" customWidth="1"/>
    <col min="13313" max="13313" width="31.140625" customWidth="1"/>
    <col min="13314" max="13314" width="21.140625" customWidth="1"/>
    <col min="13569" max="13569" width="31.140625" customWidth="1"/>
    <col min="13570" max="13570" width="21.140625" customWidth="1"/>
    <col min="13825" max="13825" width="31.140625" customWidth="1"/>
    <col min="13826" max="13826" width="21.140625" customWidth="1"/>
    <col min="14081" max="14081" width="31.140625" customWidth="1"/>
    <col min="14082" max="14082" width="21.140625" customWidth="1"/>
    <col min="14337" max="14337" width="31.140625" customWidth="1"/>
    <col min="14338" max="14338" width="21.140625" customWidth="1"/>
    <col min="14593" max="14593" width="31.140625" customWidth="1"/>
    <col min="14594" max="14594" width="21.140625" customWidth="1"/>
    <col min="14849" max="14849" width="31.140625" customWidth="1"/>
    <col min="14850" max="14850" width="21.140625" customWidth="1"/>
    <col min="15105" max="15105" width="31.140625" customWidth="1"/>
    <col min="15106" max="15106" width="21.140625" customWidth="1"/>
    <col min="15361" max="15361" width="31.140625" customWidth="1"/>
    <col min="15362" max="15362" width="21.140625" customWidth="1"/>
    <col min="15617" max="15617" width="31.140625" customWidth="1"/>
    <col min="15618" max="15618" width="21.140625" customWidth="1"/>
    <col min="15873" max="15873" width="31.140625" customWidth="1"/>
    <col min="15874" max="15874" width="21.140625" customWidth="1"/>
    <col min="16129" max="16129" width="31.140625" customWidth="1"/>
    <col min="16130" max="16130" width="21.140625" customWidth="1"/>
  </cols>
  <sheetData>
    <row r="1" spans="1:5">
      <c r="A1" s="367" t="s">
        <v>28</v>
      </c>
      <c r="B1" s="369"/>
    </row>
    <row r="2" spans="1:5" ht="22.5" customHeight="1">
      <c r="A2" s="293" t="s">
        <v>29</v>
      </c>
      <c r="B2" s="294"/>
    </row>
    <row r="3" spans="1:5">
      <c r="A3" s="566" t="s">
        <v>5</v>
      </c>
      <c r="B3" s="553"/>
    </row>
    <row r="4" spans="1:5" ht="22.5">
      <c r="A4" s="565" t="s">
        <v>30</v>
      </c>
      <c r="B4" s="568" t="s">
        <v>73</v>
      </c>
      <c r="D4" s="128"/>
    </row>
    <row r="5" spans="1:5" s="16" customFormat="1">
      <c r="A5" s="550" t="s">
        <v>8</v>
      </c>
      <c r="B5" s="199">
        <v>145994.597094356</v>
      </c>
      <c r="D5" s="199"/>
      <c r="E5" s="17"/>
    </row>
    <row r="6" spans="1:5" s="16" customFormat="1">
      <c r="A6" s="550" t="s">
        <v>9</v>
      </c>
      <c r="B6" s="199">
        <v>76824.326417999997</v>
      </c>
      <c r="D6" s="199"/>
      <c r="E6" s="17"/>
    </row>
    <row r="7" spans="1:5" s="16" customFormat="1">
      <c r="A7" s="550" t="s">
        <v>10</v>
      </c>
      <c r="B7" s="199">
        <v>276967.29812704003</v>
      </c>
      <c r="D7" s="199"/>
      <c r="E7" s="17"/>
    </row>
    <row r="8" spans="1:5" s="16" customFormat="1">
      <c r="A8" s="550" t="s">
        <v>11</v>
      </c>
      <c r="B8" s="199">
        <v>41634.991045307994</v>
      </c>
      <c r="D8" s="199"/>
      <c r="E8" s="17"/>
    </row>
    <row r="9" spans="1:5" s="16" customFormat="1">
      <c r="A9" s="550" t="s">
        <v>12</v>
      </c>
      <c r="B9" s="199">
        <v>14841.369551872</v>
      </c>
      <c r="D9" s="199"/>
      <c r="E9" s="17"/>
    </row>
    <row r="10" spans="1:5" s="16" customFormat="1">
      <c r="A10" s="550" t="s">
        <v>13</v>
      </c>
      <c r="B10" s="199">
        <v>5361.9505259999996</v>
      </c>
      <c r="D10" s="199"/>
      <c r="E10" s="17"/>
    </row>
    <row r="11" spans="1:5" s="16" customFormat="1">
      <c r="A11" s="550" t="s">
        <v>14</v>
      </c>
      <c r="B11" s="199">
        <v>18505.035963999999</v>
      </c>
      <c r="D11" s="199"/>
      <c r="E11" s="17"/>
    </row>
    <row r="12" spans="1:5" s="16" customFormat="1">
      <c r="A12" s="550" t="s">
        <v>15</v>
      </c>
      <c r="B12" s="199">
        <v>73056.951101999992</v>
      </c>
      <c r="D12" s="199"/>
      <c r="E12" s="17"/>
    </row>
    <row r="13" spans="1:5" s="16" customFormat="1">
      <c r="A13" s="550" t="s">
        <v>16</v>
      </c>
      <c r="B13" s="199">
        <v>34591.807187999999</v>
      </c>
      <c r="D13" s="199"/>
      <c r="E13" s="17"/>
    </row>
    <row r="14" spans="1:5" s="16" customFormat="1">
      <c r="A14" s="550" t="s">
        <v>17</v>
      </c>
      <c r="B14" s="199">
        <v>50197.371115999995</v>
      </c>
      <c r="D14" s="199"/>
      <c r="E14" s="17"/>
    </row>
    <row r="15" spans="1:5" s="16" customFormat="1">
      <c r="A15" s="550" t="s">
        <v>18</v>
      </c>
      <c r="B15" s="199">
        <v>40905.366708043999</v>
      </c>
      <c r="D15" s="199"/>
      <c r="E15" s="17"/>
    </row>
    <row r="16" spans="1:5" s="16" customFormat="1">
      <c r="A16" s="550" t="s">
        <v>19</v>
      </c>
      <c r="B16" s="199">
        <v>30574.419537999998</v>
      </c>
      <c r="D16" s="199"/>
      <c r="E16" s="17"/>
    </row>
    <row r="17" spans="1:5" s="16" customFormat="1">
      <c r="A17" s="550" t="s">
        <v>20</v>
      </c>
      <c r="B17" s="199">
        <v>20923.557709686</v>
      </c>
      <c r="D17" s="199"/>
      <c r="E17" s="17"/>
    </row>
    <row r="18" spans="1:5" s="16" customFormat="1">
      <c r="A18" s="550" t="s">
        <v>21</v>
      </c>
      <c r="B18" s="199">
        <v>177784.115322</v>
      </c>
      <c r="D18" s="199"/>
      <c r="E18" s="17"/>
    </row>
    <row r="19" spans="1:5" s="16" customFormat="1" ht="13.5" customHeight="1">
      <c r="A19" s="550" t="s">
        <v>22</v>
      </c>
      <c r="B19" s="199">
        <v>95269.096029161999</v>
      </c>
      <c r="D19" s="199"/>
      <c r="E19" s="17"/>
    </row>
    <row r="20" spans="1:5" s="16" customFormat="1" ht="21" customHeight="1" thickBot="1">
      <c r="A20" s="567" t="s">
        <v>7</v>
      </c>
      <c r="B20" s="873">
        <f>SUM(B5:B19)</f>
        <v>1103432.2534394679</v>
      </c>
      <c r="D20" s="199"/>
      <c r="E20" s="17"/>
    </row>
    <row r="21" spans="1:5" s="16" customFormat="1" ht="21" customHeight="1" thickTop="1">
      <c r="A21" s="295" t="s">
        <v>23</v>
      </c>
      <c r="B21" s="296"/>
    </row>
    <row r="22" spans="1:5">
      <c r="A22" s="374"/>
      <c r="B22" s="375"/>
    </row>
  </sheetData>
  <phoneticPr fontId="6" type="noConversion"/>
  <printOptions horizontalCentered="1"/>
  <pageMargins left="0.74803149606299213" right="0.74803149606299213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92D050"/>
  </sheetPr>
  <dimension ref="A1:F22"/>
  <sheetViews>
    <sheetView showGridLines="0" zoomScaleNormal="100" workbookViewId="0">
      <selection activeCell="A6" sqref="A6"/>
    </sheetView>
  </sheetViews>
  <sheetFormatPr baseColWidth="10" defaultRowHeight="12.75"/>
  <cols>
    <col min="1" max="1" width="52" customWidth="1"/>
    <col min="2" max="2" width="14.85546875" customWidth="1"/>
    <col min="3" max="3" width="26.5703125" customWidth="1"/>
  </cols>
  <sheetData>
    <row r="1" spans="1:6">
      <c r="A1" s="456" t="s">
        <v>65</v>
      </c>
      <c r="B1" s="457"/>
      <c r="C1" s="147"/>
      <c r="D1" s="143"/>
    </row>
    <row r="2" spans="1:6" ht="22.5">
      <c r="A2" s="458" t="s">
        <v>174</v>
      </c>
      <c r="B2" s="459"/>
      <c r="C2" s="148"/>
      <c r="D2" s="142"/>
    </row>
    <row r="3" spans="1:6" s="115" customFormat="1">
      <c r="A3" s="713" t="s">
        <v>5</v>
      </c>
      <c r="B3" s="715"/>
      <c r="C3" s="712"/>
      <c r="D3" s="712"/>
    </row>
    <row r="4" spans="1:6">
      <c r="A4" s="711" t="s">
        <v>66</v>
      </c>
      <c r="B4" s="714" t="s">
        <v>236</v>
      </c>
      <c r="C4" s="149"/>
      <c r="D4" s="175"/>
    </row>
    <row r="5" spans="1:6" ht="20.25" customHeight="1">
      <c r="A5" s="1068" t="s">
        <v>178</v>
      </c>
      <c r="B5" s="710">
        <v>1535525.79</v>
      </c>
      <c r="C5" s="127"/>
    </row>
    <row r="6" spans="1:6" ht="20.25" customHeight="1">
      <c r="A6" s="1069" t="s">
        <v>185</v>
      </c>
      <c r="B6" s="973">
        <v>141904.66</v>
      </c>
      <c r="C6" s="127"/>
    </row>
    <row r="7" spans="1:6" ht="20.25" customHeight="1">
      <c r="A7" s="1069" t="s">
        <v>179</v>
      </c>
      <c r="B7" s="974">
        <v>12851.23</v>
      </c>
      <c r="C7" s="127"/>
    </row>
    <row r="8" spans="1:6" ht="20.25" customHeight="1">
      <c r="A8" s="1070" t="s">
        <v>180</v>
      </c>
      <c r="B8" s="973">
        <v>4637.8</v>
      </c>
      <c r="C8" s="150"/>
      <c r="D8" s="1"/>
    </row>
    <row r="9" spans="1:6" ht="20.25" customHeight="1">
      <c r="A9" s="709" t="s">
        <v>176</v>
      </c>
      <c r="B9" s="974">
        <f>SUM(B5:B8)</f>
        <v>1694919.48</v>
      </c>
      <c r="C9" s="127"/>
      <c r="F9" s="1"/>
    </row>
    <row r="10" spans="1:6" ht="20.25" customHeight="1">
      <c r="A10" s="1071" t="s">
        <v>182</v>
      </c>
      <c r="B10" s="853">
        <v>58872.39</v>
      </c>
      <c r="C10" s="150"/>
      <c r="E10" s="2"/>
    </row>
    <row r="11" spans="1:6" ht="20.25" customHeight="1">
      <c r="A11" s="709" t="s">
        <v>177</v>
      </c>
      <c r="B11" s="852">
        <f>+B9-B10</f>
        <v>1636047.09</v>
      </c>
      <c r="C11" s="126"/>
    </row>
    <row r="12" spans="1:6" ht="20.25" customHeight="1">
      <c r="A12" s="1072" t="s">
        <v>183</v>
      </c>
      <c r="B12" s="973">
        <v>687.1</v>
      </c>
      <c r="C12" s="127"/>
    </row>
    <row r="13" spans="1:6" ht="20.25" customHeight="1" thickBot="1">
      <c r="A13" s="1073" t="s">
        <v>184</v>
      </c>
      <c r="B13" s="854">
        <v>948.9</v>
      </c>
      <c r="C13" s="127"/>
    </row>
    <row r="14" spans="1:6" ht="13.5" thickTop="1">
      <c r="A14" s="354" t="s">
        <v>488</v>
      </c>
      <c r="B14" s="355"/>
      <c r="C14" s="174"/>
      <c r="D14" s="241"/>
      <c r="E14" s="241"/>
    </row>
    <row r="15" spans="1:6">
      <c r="A15" s="127"/>
      <c r="B15" s="126"/>
      <c r="C15" s="126"/>
      <c r="D15" s="1"/>
      <c r="E15" s="1"/>
    </row>
    <row r="16" spans="1:6">
      <c r="A16" s="127"/>
      <c r="B16" s="127"/>
      <c r="C16" s="127"/>
    </row>
    <row r="17" spans="1:3">
      <c r="A17" s="127"/>
      <c r="B17" s="127"/>
      <c r="C17" s="127"/>
    </row>
    <row r="18" spans="1:3">
      <c r="A18" s="127"/>
      <c r="B18" s="127"/>
      <c r="C18" s="127"/>
    </row>
    <row r="19" spans="1:3">
      <c r="A19" s="127"/>
      <c r="B19" s="127"/>
      <c r="C19" s="127"/>
    </row>
    <row r="20" spans="1:3">
      <c r="A20" s="127"/>
      <c r="B20" s="127"/>
      <c r="C20" s="127"/>
    </row>
    <row r="21" spans="1:3">
      <c r="A21" s="127"/>
      <c r="B21" s="127"/>
      <c r="C21" s="127"/>
    </row>
    <row r="22" spans="1:3">
      <c r="A22" s="127"/>
      <c r="B22" s="127"/>
      <c r="C22" s="12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92D050"/>
    <pageSetUpPr fitToPage="1"/>
  </sheetPr>
  <dimension ref="A1:E23"/>
  <sheetViews>
    <sheetView showGridLines="0" zoomScaleNormal="100" workbookViewId="0">
      <selection activeCell="A21" sqref="A21"/>
    </sheetView>
  </sheetViews>
  <sheetFormatPr baseColWidth="10" defaultColWidth="11.42578125" defaultRowHeight="11.25"/>
  <cols>
    <col min="1" max="1" width="33.85546875" style="93" customWidth="1"/>
    <col min="2" max="2" width="18.7109375" style="93" customWidth="1"/>
    <col min="3" max="3" width="22" style="93" customWidth="1"/>
    <col min="4" max="4" width="9.85546875" style="93" customWidth="1"/>
    <col min="5" max="251" width="11.42578125" style="93"/>
    <col min="252" max="252" width="6" style="93" customWidth="1"/>
    <col min="253" max="253" width="48.42578125" style="93" customWidth="1"/>
    <col min="254" max="255" width="17.42578125" style="93" customWidth="1"/>
    <col min="256" max="256" width="9.85546875" style="93" customWidth="1"/>
    <col min="257" max="507" width="11.42578125" style="93"/>
    <col min="508" max="508" width="6" style="93" customWidth="1"/>
    <col min="509" max="509" width="48.42578125" style="93" customWidth="1"/>
    <col min="510" max="511" width="17.42578125" style="93" customWidth="1"/>
    <col min="512" max="512" width="9.85546875" style="93" customWidth="1"/>
    <col min="513" max="763" width="11.42578125" style="93"/>
    <col min="764" max="764" width="6" style="93" customWidth="1"/>
    <col min="765" max="765" width="48.42578125" style="93" customWidth="1"/>
    <col min="766" max="767" width="17.42578125" style="93" customWidth="1"/>
    <col min="768" max="768" width="9.85546875" style="93" customWidth="1"/>
    <col min="769" max="1019" width="11.42578125" style="93"/>
    <col min="1020" max="1020" width="6" style="93" customWidth="1"/>
    <col min="1021" max="1021" width="48.42578125" style="93" customWidth="1"/>
    <col min="1022" max="1023" width="17.42578125" style="93" customWidth="1"/>
    <col min="1024" max="1024" width="9.85546875" style="93" customWidth="1"/>
    <col min="1025" max="1275" width="11.42578125" style="93"/>
    <col min="1276" max="1276" width="6" style="93" customWidth="1"/>
    <col min="1277" max="1277" width="48.42578125" style="93" customWidth="1"/>
    <col min="1278" max="1279" width="17.42578125" style="93" customWidth="1"/>
    <col min="1280" max="1280" width="9.85546875" style="93" customWidth="1"/>
    <col min="1281" max="1531" width="11.42578125" style="93"/>
    <col min="1532" max="1532" width="6" style="93" customWidth="1"/>
    <col min="1533" max="1533" width="48.42578125" style="93" customWidth="1"/>
    <col min="1534" max="1535" width="17.42578125" style="93" customWidth="1"/>
    <col min="1536" max="1536" width="9.85546875" style="93" customWidth="1"/>
    <col min="1537" max="1787" width="11.42578125" style="93"/>
    <col min="1788" max="1788" width="6" style="93" customWidth="1"/>
    <col min="1789" max="1789" width="48.42578125" style="93" customWidth="1"/>
    <col min="1790" max="1791" width="17.42578125" style="93" customWidth="1"/>
    <col min="1792" max="1792" width="9.85546875" style="93" customWidth="1"/>
    <col min="1793" max="2043" width="11.42578125" style="93"/>
    <col min="2044" max="2044" width="6" style="93" customWidth="1"/>
    <col min="2045" max="2045" width="48.42578125" style="93" customWidth="1"/>
    <col min="2046" max="2047" width="17.42578125" style="93" customWidth="1"/>
    <col min="2048" max="2048" width="9.85546875" style="93" customWidth="1"/>
    <col min="2049" max="2299" width="11.42578125" style="93"/>
    <col min="2300" max="2300" width="6" style="93" customWidth="1"/>
    <col min="2301" max="2301" width="48.42578125" style="93" customWidth="1"/>
    <col min="2302" max="2303" width="17.42578125" style="93" customWidth="1"/>
    <col min="2304" max="2304" width="9.85546875" style="93" customWidth="1"/>
    <col min="2305" max="2555" width="11.42578125" style="93"/>
    <col min="2556" max="2556" width="6" style="93" customWidth="1"/>
    <col min="2557" max="2557" width="48.42578125" style="93" customWidth="1"/>
    <col min="2558" max="2559" width="17.42578125" style="93" customWidth="1"/>
    <col min="2560" max="2560" width="9.85546875" style="93" customWidth="1"/>
    <col min="2561" max="2811" width="11.42578125" style="93"/>
    <col min="2812" max="2812" width="6" style="93" customWidth="1"/>
    <col min="2813" max="2813" width="48.42578125" style="93" customWidth="1"/>
    <col min="2814" max="2815" width="17.42578125" style="93" customWidth="1"/>
    <col min="2816" max="2816" width="9.85546875" style="93" customWidth="1"/>
    <col min="2817" max="3067" width="11.42578125" style="93"/>
    <col min="3068" max="3068" width="6" style="93" customWidth="1"/>
    <col min="3069" max="3069" width="48.42578125" style="93" customWidth="1"/>
    <col min="3070" max="3071" width="17.42578125" style="93" customWidth="1"/>
    <col min="3072" max="3072" width="9.85546875" style="93" customWidth="1"/>
    <col min="3073" max="3323" width="11.42578125" style="93"/>
    <col min="3324" max="3324" width="6" style="93" customWidth="1"/>
    <col min="3325" max="3325" width="48.42578125" style="93" customWidth="1"/>
    <col min="3326" max="3327" width="17.42578125" style="93" customWidth="1"/>
    <col min="3328" max="3328" width="9.85546875" style="93" customWidth="1"/>
    <col min="3329" max="3579" width="11.42578125" style="93"/>
    <col min="3580" max="3580" width="6" style="93" customWidth="1"/>
    <col min="3581" max="3581" width="48.42578125" style="93" customWidth="1"/>
    <col min="3582" max="3583" width="17.42578125" style="93" customWidth="1"/>
    <col min="3584" max="3584" width="9.85546875" style="93" customWidth="1"/>
    <col min="3585" max="3835" width="11.42578125" style="93"/>
    <col min="3836" max="3836" width="6" style="93" customWidth="1"/>
    <col min="3837" max="3837" width="48.42578125" style="93" customWidth="1"/>
    <col min="3838" max="3839" width="17.42578125" style="93" customWidth="1"/>
    <col min="3840" max="3840" width="9.85546875" style="93" customWidth="1"/>
    <col min="3841" max="4091" width="11.42578125" style="93"/>
    <col min="4092" max="4092" width="6" style="93" customWidth="1"/>
    <col min="4093" max="4093" width="48.42578125" style="93" customWidth="1"/>
    <col min="4094" max="4095" width="17.42578125" style="93" customWidth="1"/>
    <col min="4096" max="4096" width="9.85546875" style="93" customWidth="1"/>
    <col min="4097" max="4347" width="11.42578125" style="93"/>
    <col min="4348" max="4348" width="6" style="93" customWidth="1"/>
    <col min="4349" max="4349" width="48.42578125" style="93" customWidth="1"/>
    <col min="4350" max="4351" width="17.42578125" style="93" customWidth="1"/>
    <col min="4352" max="4352" width="9.85546875" style="93" customWidth="1"/>
    <col min="4353" max="4603" width="11.42578125" style="93"/>
    <col min="4604" max="4604" width="6" style="93" customWidth="1"/>
    <col min="4605" max="4605" width="48.42578125" style="93" customWidth="1"/>
    <col min="4606" max="4607" width="17.42578125" style="93" customWidth="1"/>
    <col min="4608" max="4608" width="9.85546875" style="93" customWidth="1"/>
    <col min="4609" max="4859" width="11.42578125" style="93"/>
    <col min="4860" max="4860" width="6" style="93" customWidth="1"/>
    <col min="4861" max="4861" width="48.42578125" style="93" customWidth="1"/>
    <col min="4862" max="4863" width="17.42578125" style="93" customWidth="1"/>
    <col min="4864" max="4864" width="9.85546875" style="93" customWidth="1"/>
    <col min="4865" max="5115" width="11.42578125" style="93"/>
    <col min="5116" max="5116" width="6" style="93" customWidth="1"/>
    <col min="5117" max="5117" width="48.42578125" style="93" customWidth="1"/>
    <col min="5118" max="5119" width="17.42578125" style="93" customWidth="1"/>
    <col min="5120" max="5120" width="9.85546875" style="93" customWidth="1"/>
    <col min="5121" max="5371" width="11.42578125" style="93"/>
    <col min="5372" max="5372" width="6" style="93" customWidth="1"/>
    <col min="5373" max="5373" width="48.42578125" style="93" customWidth="1"/>
    <col min="5374" max="5375" width="17.42578125" style="93" customWidth="1"/>
    <col min="5376" max="5376" width="9.85546875" style="93" customWidth="1"/>
    <col min="5377" max="5627" width="11.42578125" style="93"/>
    <col min="5628" max="5628" width="6" style="93" customWidth="1"/>
    <col min="5629" max="5629" width="48.42578125" style="93" customWidth="1"/>
    <col min="5630" max="5631" width="17.42578125" style="93" customWidth="1"/>
    <col min="5632" max="5632" width="9.85546875" style="93" customWidth="1"/>
    <col min="5633" max="5883" width="11.42578125" style="93"/>
    <col min="5884" max="5884" width="6" style="93" customWidth="1"/>
    <col min="5885" max="5885" width="48.42578125" style="93" customWidth="1"/>
    <col min="5886" max="5887" width="17.42578125" style="93" customWidth="1"/>
    <col min="5888" max="5888" width="9.85546875" style="93" customWidth="1"/>
    <col min="5889" max="6139" width="11.42578125" style="93"/>
    <col min="6140" max="6140" width="6" style="93" customWidth="1"/>
    <col min="6141" max="6141" width="48.42578125" style="93" customWidth="1"/>
    <col min="6142" max="6143" width="17.42578125" style="93" customWidth="1"/>
    <col min="6144" max="6144" width="9.85546875" style="93" customWidth="1"/>
    <col min="6145" max="6395" width="11.42578125" style="93"/>
    <col min="6396" max="6396" width="6" style="93" customWidth="1"/>
    <col min="6397" max="6397" width="48.42578125" style="93" customWidth="1"/>
    <col min="6398" max="6399" width="17.42578125" style="93" customWidth="1"/>
    <col min="6400" max="6400" width="9.85546875" style="93" customWidth="1"/>
    <col min="6401" max="6651" width="11.42578125" style="93"/>
    <col min="6652" max="6652" width="6" style="93" customWidth="1"/>
    <col min="6653" max="6653" width="48.42578125" style="93" customWidth="1"/>
    <col min="6654" max="6655" width="17.42578125" style="93" customWidth="1"/>
    <col min="6656" max="6656" width="9.85546875" style="93" customWidth="1"/>
    <col min="6657" max="6907" width="11.42578125" style="93"/>
    <col min="6908" max="6908" width="6" style="93" customWidth="1"/>
    <col min="6909" max="6909" width="48.42578125" style="93" customWidth="1"/>
    <col min="6910" max="6911" width="17.42578125" style="93" customWidth="1"/>
    <col min="6912" max="6912" width="9.85546875" style="93" customWidth="1"/>
    <col min="6913" max="7163" width="11.42578125" style="93"/>
    <col min="7164" max="7164" width="6" style="93" customWidth="1"/>
    <col min="7165" max="7165" width="48.42578125" style="93" customWidth="1"/>
    <col min="7166" max="7167" width="17.42578125" style="93" customWidth="1"/>
    <col min="7168" max="7168" width="9.85546875" style="93" customWidth="1"/>
    <col min="7169" max="7419" width="11.42578125" style="93"/>
    <col min="7420" max="7420" width="6" style="93" customWidth="1"/>
    <col min="7421" max="7421" width="48.42578125" style="93" customWidth="1"/>
    <col min="7422" max="7423" width="17.42578125" style="93" customWidth="1"/>
    <col min="7424" max="7424" width="9.85546875" style="93" customWidth="1"/>
    <col min="7425" max="7675" width="11.42578125" style="93"/>
    <col min="7676" max="7676" width="6" style="93" customWidth="1"/>
    <col min="7677" max="7677" width="48.42578125" style="93" customWidth="1"/>
    <col min="7678" max="7679" width="17.42578125" style="93" customWidth="1"/>
    <col min="7680" max="7680" width="9.85546875" style="93" customWidth="1"/>
    <col min="7681" max="7931" width="11.42578125" style="93"/>
    <col min="7932" max="7932" width="6" style="93" customWidth="1"/>
    <col min="7933" max="7933" width="48.42578125" style="93" customWidth="1"/>
    <col min="7934" max="7935" width="17.42578125" style="93" customWidth="1"/>
    <col min="7936" max="7936" width="9.85546875" style="93" customWidth="1"/>
    <col min="7937" max="8187" width="11.42578125" style="93"/>
    <col min="8188" max="8188" width="6" style="93" customWidth="1"/>
    <col min="8189" max="8189" width="48.42578125" style="93" customWidth="1"/>
    <col min="8190" max="8191" width="17.42578125" style="93" customWidth="1"/>
    <col min="8192" max="8192" width="9.85546875" style="93" customWidth="1"/>
    <col min="8193" max="8443" width="11.42578125" style="93"/>
    <col min="8444" max="8444" width="6" style="93" customWidth="1"/>
    <col min="8445" max="8445" width="48.42578125" style="93" customWidth="1"/>
    <col min="8446" max="8447" width="17.42578125" style="93" customWidth="1"/>
    <col min="8448" max="8448" width="9.85546875" style="93" customWidth="1"/>
    <col min="8449" max="8699" width="11.42578125" style="93"/>
    <col min="8700" max="8700" width="6" style="93" customWidth="1"/>
    <col min="8701" max="8701" width="48.42578125" style="93" customWidth="1"/>
    <col min="8702" max="8703" width="17.42578125" style="93" customWidth="1"/>
    <col min="8704" max="8704" width="9.85546875" style="93" customWidth="1"/>
    <col min="8705" max="8955" width="11.42578125" style="93"/>
    <col min="8956" max="8956" width="6" style="93" customWidth="1"/>
    <col min="8957" max="8957" width="48.42578125" style="93" customWidth="1"/>
    <col min="8958" max="8959" width="17.42578125" style="93" customWidth="1"/>
    <col min="8960" max="8960" width="9.85546875" style="93" customWidth="1"/>
    <col min="8961" max="9211" width="11.42578125" style="93"/>
    <col min="9212" max="9212" width="6" style="93" customWidth="1"/>
    <col min="9213" max="9213" width="48.42578125" style="93" customWidth="1"/>
    <col min="9214" max="9215" width="17.42578125" style="93" customWidth="1"/>
    <col min="9216" max="9216" width="9.85546875" style="93" customWidth="1"/>
    <col min="9217" max="9467" width="11.42578125" style="93"/>
    <col min="9468" max="9468" width="6" style="93" customWidth="1"/>
    <col min="9469" max="9469" width="48.42578125" style="93" customWidth="1"/>
    <col min="9470" max="9471" width="17.42578125" style="93" customWidth="1"/>
    <col min="9472" max="9472" width="9.85546875" style="93" customWidth="1"/>
    <col min="9473" max="9723" width="11.42578125" style="93"/>
    <col min="9724" max="9724" width="6" style="93" customWidth="1"/>
    <col min="9725" max="9725" width="48.42578125" style="93" customWidth="1"/>
    <col min="9726" max="9727" width="17.42578125" style="93" customWidth="1"/>
    <col min="9728" max="9728" width="9.85546875" style="93" customWidth="1"/>
    <col min="9729" max="9979" width="11.42578125" style="93"/>
    <col min="9980" max="9980" width="6" style="93" customWidth="1"/>
    <col min="9981" max="9981" width="48.42578125" style="93" customWidth="1"/>
    <col min="9982" max="9983" width="17.42578125" style="93" customWidth="1"/>
    <col min="9984" max="9984" width="9.85546875" style="93" customWidth="1"/>
    <col min="9985" max="10235" width="11.42578125" style="93"/>
    <col min="10236" max="10236" width="6" style="93" customWidth="1"/>
    <col min="10237" max="10237" width="48.42578125" style="93" customWidth="1"/>
    <col min="10238" max="10239" width="17.42578125" style="93" customWidth="1"/>
    <col min="10240" max="10240" width="9.85546875" style="93" customWidth="1"/>
    <col min="10241" max="10491" width="11.42578125" style="93"/>
    <col min="10492" max="10492" width="6" style="93" customWidth="1"/>
    <col min="10493" max="10493" width="48.42578125" style="93" customWidth="1"/>
    <col min="10494" max="10495" width="17.42578125" style="93" customWidth="1"/>
    <col min="10496" max="10496" width="9.85546875" style="93" customWidth="1"/>
    <col min="10497" max="10747" width="11.42578125" style="93"/>
    <col min="10748" max="10748" width="6" style="93" customWidth="1"/>
    <col min="10749" max="10749" width="48.42578125" style="93" customWidth="1"/>
    <col min="10750" max="10751" width="17.42578125" style="93" customWidth="1"/>
    <col min="10752" max="10752" width="9.85546875" style="93" customWidth="1"/>
    <col min="10753" max="11003" width="11.42578125" style="93"/>
    <col min="11004" max="11004" width="6" style="93" customWidth="1"/>
    <col min="11005" max="11005" width="48.42578125" style="93" customWidth="1"/>
    <col min="11006" max="11007" width="17.42578125" style="93" customWidth="1"/>
    <col min="11008" max="11008" width="9.85546875" style="93" customWidth="1"/>
    <col min="11009" max="11259" width="11.42578125" style="93"/>
    <col min="11260" max="11260" width="6" style="93" customWidth="1"/>
    <col min="11261" max="11261" width="48.42578125" style="93" customWidth="1"/>
    <col min="11262" max="11263" width="17.42578125" style="93" customWidth="1"/>
    <col min="11264" max="11264" width="9.85546875" style="93" customWidth="1"/>
    <col min="11265" max="11515" width="11.42578125" style="93"/>
    <col min="11516" max="11516" width="6" style="93" customWidth="1"/>
    <col min="11517" max="11517" width="48.42578125" style="93" customWidth="1"/>
    <col min="11518" max="11519" width="17.42578125" style="93" customWidth="1"/>
    <col min="11520" max="11520" width="9.85546875" style="93" customWidth="1"/>
    <col min="11521" max="11771" width="11.42578125" style="93"/>
    <col min="11772" max="11772" width="6" style="93" customWidth="1"/>
    <col min="11773" max="11773" width="48.42578125" style="93" customWidth="1"/>
    <col min="11774" max="11775" width="17.42578125" style="93" customWidth="1"/>
    <col min="11776" max="11776" width="9.85546875" style="93" customWidth="1"/>
    <col min="11777" max="12027" width="11.42578125" style="93"/>
    <col min="12028" max="12028" width="6" style="93" customWidth="1"/>
    <col min="12029" max="12029" width="48.42578125" style="93" customWidth="1"/>
    <col min="12030" max="12031" width="17.42578125" style="93" customWidth="1"/>
    <col min="12032" max="12032" width="9.85546875" style="93" customWidth="1"/>
    <col min="12033" max="12283" width="11.42578125" style="93"/>
    <col min="12284" max="12284" width="6" style="93" customWidth="1"/>
    <col min="12285" max="12285" width="48.42578125" style="93" customWidth="1"/>
    <col min="12286" max="12287" width="17.42578125" style="93" customWidth="1"/>
    <col min="12288" max="12288" width="9.85546875" style="93" customWidth="1"/>
    <col min="12289" max="12539" width="11.42578125" style="93"/>
    <col min="12540" max="12540" width="6" style="93" customWidth="1"/>
    <col min="12541" max="12541" width="48.42578125" style="93" customWidth="1"/>
    <col min="12542" max="12543" width="17.42578125" style="93" customWidth="1"/>
    <col min="12544" max="12544" width="9.85546875" style="93" customWidth="1"/>
    <col min="12545" max="12795" width="11.42578125" style="93"/>
    <col min="12796" max="12796" width="6" style="93" customWidth="1"/>
    <col min="12797" max="12797" width="48.42578125" style="93" customWidth="1"/>
    <col min="12798" max="12799" width="17.42578125" style="93" customWidth="1"/>
    <col min="12800" max="12800" width="9.85546875" style="93" customWidth="1"/>
    <col min="12801" max="13051" width="11.42578125" style="93"/>
    <col min="13052" max="13052" width="6" style="93" customWidth="1"/>
    <col min="13053" max="13053" width="48.42578125" style="93" customWidth="1"/>
    <col min="13054" max="13055" width="17.42578125" style="93" customWidth="1"/>
    <col min="13056" max="13056" width="9.85546875" style="93" customWidth="1"/>
    <col min="13057" max="13307" width="11.42578125" style="93"/>
    <col min="13308" max="13308" width="6" style="93" customWidth="1"/>
    <col min="13309" max="13309" width="48.42578125" style="93" customWidth="1"/>
    <col min="13310" max="13311" width="17.42578125" style="93" customWidth="1"/>
    <col min="13312" max="13312" width="9.85546875" style="93" customWidth="1"/>
    <col min="13313" max="13563" width="11.42578125" style="93"/>
    <col min="13564" max="13564" width="6" style="93" customWidth="1"/>
    <col min="13565" max="13565" width="48.42578125" style="93" customWidth="1"/>
    <col min="13566" max="13567" width="17.42578125" style="93" customWidth="1"/>
    <col min="13568" max="13568" width="9.85546875" style="93" customWidth="1"/>
    <col min="13569" max="13819" width="11.42578125" style="93"/>
    <col min="13820" max="13820" width="6" style="93" customWidth="1"/>
    <col min="13821" max="13821" width="48.42578125" style="93" customWidth="1"/>
    <col min="13822" max="13823" width="17.42578125" style="93" customWidth="1"/>
    <col min="13824" max="13824" width="9.85546875" style="93" customWidth="1"/>
    <col min="13825" max="14075" width="11.42578125" style="93"/>
    <col min="14076" max="14076" width="6" style="93" customWidth="1"/>
    <col min="14077" max="14077" width="48.42578125" style="93" customWidth="1"/>
    <col min="14078" max="14079" width="17.42578125" style="93" customWidth="1"/>
    <col min="14080" max="14080" width="9.85546875" style="93" customWidth="1"/>
    <col min="14081" max="14331" width="11.42578125" style="93"/>
    <col min="14332" max="14332" width="6" style="93" customWidth="1"/>
    <col min="14333" max="14333" width="48.42578125" style="93" customWidth="1"/>
    <col min="14334" max="14335" width="17.42578125" style="93" customWidth="1"/>
    <col min="14336" max="14336" width="9.85546875" style="93" customWidth="1"/>
    <col min="14337" max="14587" width="11.42578125" style="93"/>
    <col min="14588" max="14588" width="6" style="93" customWidth="1"/>
    <col min="14589" max="14589" width="48.42578125" style="93" customWidth="1"/>
    <col min="14590" max="14591" width="17.42578125" style="93" customWidth="1"/>
    <col min="14592" max="14592" width="9.85546875" style="93" customWidth="1"/>
    <col min="14593" max="14843" width="11.42578125" style="93"/>
    <col min="14844" max="14844" width="6" style="93" customWidth="1"/>
    <col min="14845" max="14845" width="48.42578125" style="93" customWidth="1"/>
    <col min="14846" max="14847" width="17.42578125" style="93" customWidth="1"/>
    <col min="14848" max="14848" width="9.85546875" style="93" customWidth="1"/>
    <col min="14849" max="15099" width="11.42578125" style="93"/>
    <col min="15100" max="15100" width="6" style="93" customWidth="1"/>
    <col min="15101" max="15101" width="48.42578125" style="93" customWidth="1"/>
    <col min="15102" max="15103" width="17.42578125" style="93" customWidth="1"/>
    <col min="15104" max="15104" width="9.85546875" style="93" customWidth="1"/>
    <col min="15105" max="15355" width="11.42578125" style="93"/>
    <col min="15356" max="15356" width="6" style="93" customWidth="1"/>
    <col min="15357" max="15357" width="48.42578125" style="93" customWidth="1"/>
    <col min="15358" max="15359" width="17.42578125" style="93" customWidth="1"/>
    <col min="15360" max="15360" width="9.85546875" style="93" customWidth="1"/>
    <col min="15361" max="15611" width="11.42578125" style="93"/>
    <col min="15612" max="15612" width="6" style="93" customWidth="1"/>
    <col min="15613" max="15613" width="48.42578125" style="93" customWidth="1"/>
    <col min="15614" max="15615" width="17.42578125" style="93" customWidth="1"/>
    <col min="15616" max="15616" width="9.85546875" style="93" customWidth="1"/>
    <col min="15617" max="15867" width="11.42578125" style="93"/>
    <col min="15868" max="15868" width="6" style="93" customWidth="1"/>
    <col min="15869" max="15869" width="48.42578125" style="93" customWidth="1"/>
    <col min="15870" max="15871" width="17.42578125" style="93" customWidth="1"/>
    <col min="15872" max="15872" width="9.85546875" style="93" customWidth="1"/>
    <col min="15873" max="16123" width="11.42578125" style="93"/>
    <col min="16124" max="16124" width="6" style="93" customWidth="1"/>
    <col min="16125" max="16125" width="48.42578125" style="93" customWidth="1"/>
    <col min="16126" max="16127" width="17.42578125" style="93" customWidth="1"/>
    <col min="16128" max="16128" width="9.85546875" style="93" customWidth="1"/>
    <col min="16129" max="16384" width="11.42578125" style="93"/>
  </cols>
  <sheetData>
    <row r="1" spans="1:5" s="92" customFormat="1" ht="18.75" customHeight="1">
      <c r="A1" s="456" t="s">
        <v>175</v>
      </c>
      <c r="B1" s="460"/>
      <c r="C1" s="457"/>
    </row>
    <row r="2" spans="1:5" s="92" customFormat="1" ht="12" customHeight="1">
      <c r="A2" s="458" t="s">
        <v>72</v>
      </c>
      <c r="B2" s="461"/>
      <c r="C2" s="459"/>
      <c r="D2" s="175"/>
    </row>
    <row r="3" spans="1:5" ht="16.5" customHeight="1" thickBot="1">
      <c r="A3" s="357" t="s">
        <v>5</v>
      </c>
      <c r="B3" s="111"/>
      <c r="C3" s="358"/>
    </row>
    <row r="4" spans="1:5" ht="24.75" customHeight="1" thickTop="1">
      <c r="A4" s="716" t="s">
        <v>394</v>
      </c>
      <c r="B4" s="723" t="s">
        <v>395</v>
      </c>
      <c r="C4" s="724" t="s">
        <v>396</v>
      </c>
    </row>
    <row r="5" spans="1:5" ht="24.75" customHeight="1">
      <c r="A5" s="717" t="s">
        <v>2</v>
      </c>
      <c r="B5" s="797">
        <v>25626.16</v>
      </c>
      <c r="C5" s="802">
        <v>32003.75</v>
      </c>
      <c r="E5" s="94"/>
    </row>
    <row r="6" spans="1:5" ht="24.75" customHeight="1">
      <c r="A6" s="717" t="s">
        <v>397</v>
      </c>
      <c r="B6" s="797">
        <v>9049.3799999999992</v>
      </c>
      <c r="C6" s="802">
        <v>10083.59</v>
      </c>
      <c r="E6" s="94"/>
    </row>
    <row r="7" spans="1:5" ht="24.75" customHeight="1">
      <c r="A7" s="717" t="s">
        <v>398</v>
      </c>
      <c r="B7" s="798">
        <v>96123.801189999998</v>
      </c>
      <c r="C7" s="803">
        <v>135389.66858999999</v>
      </c>
      <c r="E7" s="94"/>
    </row>
    <row r="8" spans="1:5" s="95" customFormat="1" ht="24.75" customHeight="1">
      <c r="A8" s="718" t="s">
        <v>399</v>
      </c>
      <c r="B8" s="1074">
        <v>3309.52</v>
      </c>
      <c r="C8" s="1075">
        <v>3309.52</v>
      </c>
      <c r="E8" s="94"/>
    </row>
    <row r="9" spans="1:5" s="95" customFormat="1">
      <c r="A9" s="719" t="s">
        <v>400</v>
      </c>
      <c r="B9" s="799">
        <v>2482.1999999999998</v>
      </c>
      <c r="C9" s="804">
        <v>2482.1999999999998</v>
      </c>
      <c r="D9" s="151"/>
      <c r="E9" s="94"/>
    </row>
    <row r="10" spans="1:5">
      <c r="A10" s="720" t="s">
        <v>401</v>
      </c>
      <c r="B10" s="800">
        <v>827.32</v>
      </c>
      <c r="C10" s="805">
        <v>827.32</v>
      </c>
      <c r="D10" s="94"/>
      <c r="E10" s="94"/>
    </row>
    <row r="11" spans="1:5" ht="48.75" customHeight="1">
      <c r="A11" s="721" t="s">
        <v>402</v>
      </c>
      <c r="B11" s="799">
        <v>71242.168780000007</v>
      </c>
      <c r="C11" s="804">
        <v>62629.059139999998</v>
      </c>
      <c r="D11" s="17"/>
      <c r="E11" s="94"/>
    </row>
    <row r="12" spans="1:5" ht="24.75" customHeight="1">
      <c r="A12" s="717" t="s">
        <v>403</v>
      </c>
      <c r="B12" s="798">
        <v>12395.8</v>
      </c>
      <c r="C12" s="803">
        <v>7620.1799999999985</v>
      </c>
      <c r="D12" s="2"/>
      <c r="E12" s="94"/>
    </row>
    <row r="13" spans="1:5" s="95" customFormat="1" ht="24.75" customHeight="1">
      <c r="A13" s="718" t="s">
        <v>404</v>
      </c>
      <c r="B13" s="1074">
        <v>1471.26575</v>
      </c>
      <c r="C13" s="1075">
        <v>3731.5680100000004</v>
      </c>
      <c r="E13" s="94"/>
    </row>
    <row r="14" spans="1:5" s="95" customFormat="1">
      <c r="A14" s="719" t="s">
        <v>405</v>
      </c>
      <c r="B14" s="799">
        <v>1261.26575</v>
      </c>
      <c r="C14" s="804">
        <v>2602.5924700000005</v>
      </c>
      <c r="D14" s="96"/>
      <c r="E14" s="94"/>
    </row>
    <row r="15" spans="1:5" s="95" customFormat="1">
      <c r="A15" s="719" t="s">
        <v>406</v>
      </c>
      <c r="B15" s="799">
        <v>0</v>
      </c>
      <c r="C15" s="804">
        <v>558.97554000000002</v>
      </c>
      <c r="D15" s="96"/>
      <c r="E15" s="94"/>
    </row>
    <row r="16" spans="1:5">
      <c r="A16" s="719" t="s">
        <v>407</v>
      </c>
      <c r="B16" s="799">
        <v>210</v>
      </c>
      <c r="C16" s="804">
        <v>570</v>
      </c>
      <c r="D16" s="94"/>
      <c r="E16" s="94"/>
    </row>
    <row r="17" spans="1:5" ht="24.75" customHeight="1" thickBot="1">
      <c r="A17" s="722" t="s">
        <v>25</v>
      </c>
      <c r="B17" s="801">
        <v>219218.09571999998</v>
      </c>
      <c r="C17" s="806">
        <v>254767.33573999995</v>
      </c>
      <c r="E17" s="94"/>
    </row>
    <row r="18" spans="1:5" s="92" customFormat="1" ht="17.25" customHeight="1" thickTop="1">
      <c r="A18" s="465" t="s">
        <v>68</v>
      </c>
      <c r="B18" s="463"/>
      <c r="C18" s="359"/>
    </row>
    <row r="19" spans="1:5" s="92" customFormat="1" ht="14.1" customHeight="1">
      <c r="A19" s="307" t="s">
        <v>630</v>
      </c>
      <c r="B19" s="123"/>
      <c r="C19" s="359"/>
    </row>
    <row r="20" spans="1:5" s="92" customFormat="1" ht="14.1" customHeight="1">
      <c r="A20" s="365" t="s">
        <v>574</v>
      </c>
      <c r="B20" s="366"/>
      <c r="C20" s="359"/>
      <c r="D20" s="97"/>
    </row>
    <row r="21" spans="1:5" s="92" customFormat="1" ht="11.25" customHeight="1">
      <c r="A21" s="307" t="s">
        <v>86</v>
      </c>
      <c r="B21" s="123"/>
      <c r="C21" s="359"/>
    </row>
    <row r="22" spans="1:5">
      <c r="A22" s="360" t="s">
        <v>631</v>
      </c>
      <c r="B22" s="360"/>
      <c r="C22" s="361"/>
    </row>
    <row r="23" spans="1:5" ht="12" customHeight="1">
      <c r="A23" s="462"/>
      <c r="B23" s="462"/>
      <c r="C23" s="46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X140"/>
  <sheetViews>
    <sheetView showGridLines="0" topLeftCell="A10" zoomScaleNormal="100" workbookViewId="0">
      <selection activeCell="B7" sqref="B7"/>
    </sheetView>
  </sheetViews>
  <sheetFormatPr baseColWidth="10" defaultColWidth="11.42578125" defaultRowHeight="12.75"/>
  <cols>
    <col min="1" max="1" width="51.42578125" style="24" customWidth="1"/>
    <col min="2" max="2" width="16.42578125" style="24" customWidth="1"/>
    <col min="3" max="3" width="14.7109375" style="24" customWidth="1"/>
    <col min="4" max="4" width="12.85546875" style="24" customWidth="1"/>
    <col min="5" max="5" width="13.5703125" style="24" customWidth="1"/>
    <col min="6" max="6" width="13.85546875" style="245" customWidth="1"/>
    <col min="7" max="10" width="11.5703125" customWidth="1"/>
    <col min="11" max="239" width="11.42578125" style="245"/>
    <col min="240" max="240" width="46" style="245" customWidth="1"/>
    <col min="241" max="242" width="13.140625" style="245" customWidth="1"/>
    <col min="243" max="243" width="13.85546875" style="245" bestFit="1" customWidth="1"/>
    <col min="244" max="246" width="13.85546875" style="245" customWidth="1"/>
    <col min="247" max="247" width="38.5703125" style="245" customWidth="1"/>
    <col min="248" max="248" width="11.5703125" style="245" customWidth="1"/>
    <col min="249" max="249" width="34" style="245" customWidth="1"/>
    <col min="250" max="266" width="11.5703125" style="245" customWidth="1"/>
    <col min="267" max="495" width="11.42578125" style="245"/>
    <col min="496" max="496" width="46" style="245" customWidth="1"/>
    <col min="497" max="498" width="13.140625" style="245" customWidth="1"/>
    <col min="499" max="499" width="13.85546875" style="245" bestFit="1" customWidth="1"/>
    <col min="500" max="502" width="13.85546875" style="245" customWidth="1"/>
    <col min="503" max="503" width="38.5703125" style="245" customWidth="1"/>
    <col min="504" max="504" width="11.5703125" style="245" customWidth="1"/>
    <col min="505" max="505" width="34" style="245" customWidth="1"/>
    <col min="506" max="522" width="11.5703125" style="245" customWidth="1"/>
    <col min="523" max="751" width="11.42578125" style="245"/>
    <col min="752" max="752" width="46" style="245" customWidth="1"/>
    <col min="753" max="754" width="13.140625" style="245" customWidth="1"/>
    <col min="755" max="755" width="13.85546875" style="245" bestFit="1" customWidth="1"/>
    <col min="756" max="758" width="13.85546875" style="245" customWidth="1"/>
    <col min="759" max="759" width="38.5703125" style="245" customWidth="1"/>
    <col min="760" max="760" width="11.5703125" style="245" customWidth="1"/>
    <col min="761" max="761" width="34" style="245" customWidth="1"/>
    <col min="762" max="778" width="11.5703125" style="245" customWidth="1"/>
    <col min="779" max="1007" width="11.42578125" style="245"/>
    <col min="1008" max="1008" width="46" style="245" customWidth="1"/>
    <col min="1009" max="1010" width="13.140625" style="245" customWidth="1"/>
    <col min="1011" max="1011" width="13.85546875" style="245" bestFit="1" customWidth="1"/>
    <col min="1012" max="1014" width="13.85546875" style="245" customWidth="1"/>
    <col min="1015" max="1015" width="38.5703125" style="245" customWidth="1"/>
    <col min="1016" max="1016" width="11.5703125" style="245" customWidth="1"/>
    <col min="1017" max="1017" width="34" style="245" customWidth="1"/>
    <col min="1018" max="1034" width="11.5703125" style="245" customWidth="1"/>
    <col min="1035" max="1263" width="11.42578125" style="245"/>
    <col min="1264" max="1264" width="46" style="245" customWidth="1"/>
    <col min="1265" max="1266" width="13.140625" style="245" customWidth="1"/>
    <col min="1267" max="1267" width="13.85546875" style="245" bestFit="1" customWidth="1"/>
    <col min="1268" max="1270" width="13.85546875" style="245" customWidth="1"/>
    <col min="1271" max="1271" width="38.5703125" style="245" customWidth="1"/>
    <col min="1272" max="1272" width="11.5703125" style="245" customWidth="1"/>
    <col min="1273" max="1273" width="34" style="245" customWidth="1"/>
    <col min="1274" max="1290" width="11.5703125" style="245" customWidth="1"/>
    <col min="1291" max="1519" width="11.42578125" style="245"/>
    <col min="1520" max="1520" width="46" style="245" customWidth="1"/>
    <col min="1521" max="1522" width="13.140625" style="245" customWidth="1"/>
    <col min="1523" max="1523" width="13.85546875" style="245" bestFit="1" customWidth="1"/>
    <col min="1524" max="1526" width="13.85546875" style="245" customWidth="1"/>
    <col min="1527" max="1527" width="38.5703125" style="245" customWidth="1"/>
    <col min="1528" max="1528" width="11.5703125" style="245" customWidth="1"/>
    <col min="1529" max="1529" width="34" style="245" customWidth="1"/>
    <col min="1530" max="1546" width="11.5703125" style="245" customWidth="1"/>
    <col min="1547" max="1775" width="11.42578125" style="245"/>
    <col min="1776" max="1776" width="46" style="245" customWidth="1"/>
    <col min="1777" max="1778" width="13.140625" style="245" customWidth="1"/>
    <col min="1779" max="1779" width="13.85546875" style="245" bestFit="1" customWidth="1"/>
    <col min="1780" max="1782" width="13.85546875" style="245" customWidth="1"/>
    <col min="1783" max="1783" width="38.5703125" style="245" customWidth="1"/>
    <col min="1784" max="1784" width="11.5703125" style="245" customWidth="1"/>
    <col min="1785" max="1785" width="34" style="245" customWidth="1"/>
    <col min="1786" max="1802" width="11.5703125" style="245" customWidth="1"/>
    <col min="1803" max="2031" width="11.42578125" style="245"/>
    <col min="2032" max="2032" width="46" style="245" customWidth="1"/>
    <col min="2033" max="2034" width="13.140625" style="245" customWidth="1"/>
    <col min="2035" max="2035" width="13.85546875" style="245" bestFit="1" customWidth="1"/>
    <col min="2036" max="2038" width="13.85546875" style="245" customWidth="1"/>
    <col min="2039" max="2039" width="38.5703125" style="245" customWidth="1"/>
    <col min="2040" max="2040" width="11.5703125" style="245" customWidth="1"/>
    <col min="2041" max="2041" width="34" style="245" customWidth="1"/>
    <col min="2042" max="2058" width="11.5703125" style="245" customWidth="1"/>
    <col min="2059" max="2287" width="11.42578125" style="245"/>
    <col min="2288" max="2288" width="46" style="245" customWidth="1"/>
    <col min="2289" max="2290" width="13.140625" style="245" customWidth="1"/>
    <col min="2291" max="2291" width="13.85546875" style="245" bestFit="1" customWidth="1"/>
    <col min="2292" max="2294" width="13.85546875" style="245" customWidth="1"/>
    <col min="2295" max="2295" width="38.5703125" style="245" customWidth="1"/>
    <col min="2296" max="2296" width="11.5703125" style="245" customWidth="1"/>
    <col min="2297" max="2297" width="34" style="245" customWidth="1"/>
    <col min="2298" max="2314" width="11.5703125" style="245" customWidth="1"/>
    <col min="2315" max="2543" width="11.42578125" style="245"/>
    <col min="2544" max="2544" width="46" style="245" customWidth="1"/>
    <col min="2545" max="2546" width="13.140625" style="245" customWidth="1"/>
    <col min="2547" max="2547" width="13.85546875" style="245" bestFit="1" customWidth="1"/>
    <col min="2548" max="2550" width="13.85546875" style="245" customWidth="1"/>
    <col min="2551" max="2551" width="38.5703125" style="245" customWidth="1"/>
    <col min="2552" max="2552" width="11.5703125" style="245" customWidth="1"/>
    <col min="2553" max="2553" width="34" style="245" customWidth="1"/>
    <col min="2554" max="2570" width="11.5703125" style="245" customWidth="1"/>
    <col min="2571" max="2799" width="11.42578125" style="245"/>
    <col min="2800" max="2800" width="46" style="245" customWidth="1"/>
    <col min="2801" max="2802" width="13.140625" style="245" customWidth="1"/>
    <col min="2803" max="2803" width="13.85546875" style="245" bestFit="1" customWidth="1"/>
    <col min="2804" max="2806" width="13.85546875" style="245" customWidth="1"/>
    <col min="2807" max="2807" width="38.5703125" style="245" customWidth="1"/>
    <col min="2808" max="2808" width="11.5703125" style="245" customWidth="1"/>
    <col min="2809" max="2809" width="34" style="245" customWidth="1"/>
    <col min="2810" max="2826" width="11.5703125" style="245" customWidth="1"/>
    <col min="2827" max="3055" width="11.42578125" style="245"/>
    <col min="3056" max="3056" width="46" style="245" customWidth="1"/>
    <col min="3057" max="3058" width="13.140625" style="245" customWidth="1"/>
    <col min="3059" max="3059" width="13.85546875" style="245" bestFit="1" customWidth="1"/>
    <col min="3060" max="3062" width="13.85546875" style="245" customWidth="1"/>
    <col min="3063" max="3063" width="38.5703125" style="245" customWidth="1"/>
    <col min="3064" max="3064" width="11.5703125" style="245" customWidth="1"/>
    <col min="3065" max="3065" width="34" style="245" customWidth="1"/>
    <col min="3066" max="3082" width="11.5703125" style="245" customWidth="1"/>
    <col min="3083" max="3311" width="11.42578125" style="245"/>
    <col min="3312" max="3312" width="46" style="245" customWidth="1"/>
    <col min="3313" max="3314" width="13.140625" style="245" customWidth="1"/>
    <col min="3315" max="3315" width="13.85546875" style="245" bestFit="1" customWidth="1"/>
    <col min="3316" max="3318" width="13.85546875" style="245" customWidth="1"/>
    <col min="3319" max="3319" width="38.5703125" style="245" customWidth="1"/>
    <col min="3320" max="3320" width="11.5703125" style="245" customWidth="1"/>
    <col min="3321" max="3321" width="34" style="245" customWidth="1"/>
    <col min="3322" max="3338" width="11.5703125" style="245" customWidth="1"/>
    <col min="3339" max="3567" width="11.42578125" style="245"/>
    <col min="3568" max="3568" width="46" style="245" customWidth="1"/>
    <col min="3569" max="3570" width="13.140625" style="245" customWidth="1"/>
    <col min="3571" max="3571" width="13.85546875" style="245" bestFit="1" customWidth="1"/>
    <col min="3572" max="3574" width="13.85546875" style="245" customWidth="1"/>
    <col min="3575" max="3575" width="38.5703125" style="245" customWidth="1"/>
    <col min="3576" max="3576" width="11.5703125" style="245" customWidth="1"/>
    <col min="3577" max="3577" width="34" style="245" customWidth="1"/>
    <col min="3578" max="3594" width="11.5703125" style="245" customWidth="1"/>
    <col min="3595" max="3823" width="11.42578125" style="245"/>
    <col min="3824" max="3824" width="46" style="245" customWidth="1"/>
    <col min="3825" max="3826" width="13.140625" style="245" customWidth="1"/>
    <col min="3827" max="3827" width="13.85546875" style="245" bestFit="1" customWidth="1"/>
    <col min="3828" max="3830" width="13.85546875" style="245" customWidth="1"/>
    <col min="3831" max="3831" width="38.5703125" style="245" customWidth="1"/>
    <col min="3832" max="3832" width="11.5703125" style="245" customWidth="1"/>
    <col min="3833" max="3833" width="34" style="245" customWidth="1"/>
    <col min="3834" max="3850" width="11.5703125" style="245" customWidth="1"/>
    <col min="3851" max="4079" width="11.42578125" style="245"/>
    <col min="4080" max="4080" width="46" style="245" customWidth="1"/>
    <col min="4081" max="4082" width="13.140625" style="245" customWidth="1"/>
    <col min="4083" max="4083" width="13.85546875" style="245" bestFit="1" customWidth="1"/>
    <col min="4084" max="4086" width="13.85546875" style="245" customWidth="1"/>
    <col min="4087" max="4087" width="38.5703125" style="245" customWidth="1"/>
    <col min="4088" max="4088" width="11.5703125" style="245" customWidth="1"/>
    <col min="4089" max="4089" width="34" style="245" customWidth="1"/>
    <col min="4090" max="4106" width="11.5703125" style="245" customWidth="1"/>
    <col min="4107" max="4335" width="11.42578125" style="245"/>
    <col min="4336" max="4336" width="46" style="245" customWidth="1"/>
    <col min="4337" max="4338" width="13.140625" style="245" customWidth="1"/>
    <col min="4339" max="4339" width="13.85546875" style="245" bestFit="1" customWidth="1"/>
    <col min="4340" max="4342" width="13.85546875" style="245" customWidth="1"/>
    <col min="4343" max="4343" width="38.5703125" style="245" customWidth="1"/>
    <col min="4344" max="4344" width="11.5703125" style="245" customWidth="1"/>
    <col min="4345" max="4345" width="34" style="245" customWidth="1"/>
    <col min="4346" max="4362" width="11.5703125" style="245" customWidth="1"/>
    <col min="4363" max="4591" width="11.42578125" style="245"/>
    <col min="4592" max="4592" width="46" style="245" customWidth="1"/>
    <col min="4593" max="4594" width="13.140625" style="245" customWidth="1"/>
    <col min="4595" max="4595" width="13.85546875" style="245" bestFit="1" customWidth="1"/>
    <col min="4596" max="4598" width="13.85546875" style="245" customWidth="1"/>
    <col min="4599" max="4599" width="38.5703125" style="245" customWidth="1"/>
    <col min="4600" max="4600" width="11.5703125" style="245" customWidth="1"/>
    <col min="4601" max="4601" width="34" style="245" customWidth="1"/>
    <col min="4602" max="4618" width="11.5703125" style="245" customWidth="1"/>
    <col min="4619" max="4847" width="11.42578125" style="245"/>
    <col min="4848" max="4848" width="46" style="245" customWidth="1"/>
    <col min="4849" max="4850" width="13.140625" style="245" customWidth="1"/>
    <col min="4851" max="4851" width="13.85546875" style="245" bestFit="1" customWidth="1"/>
    <col min="4852" max="4854" width="13.85546875" style="245" customWidth="1"/>
    <col min="4855" max="4855" width="38.5703125" style="245" customWidth="1"/>
    <col min="4856" max="4856" width="11.5703125" style="245" customWidth="1"/>
    <col min="4857" max="4857" width="34" style="245" customWidth="1"/>
    <col min="4858" max="4874" width="11.5703125" style="245" customWidth="1"/>
    <col min="4875" max="5103" width="11.42578125" style="245"/>
    <col min="5104" max="5104" width="46" style="245" customWidth="1"/>
    <col min="5105" max="5106" width="13.140625" style="245" customWidth="1"/>
    <col min="5107" max="5107" width="13.85546875" style="245" bestFit="1" customWidth="1"/>
    <col min="5108" max="5110" width="13.85546875" style="245" customWidth="1"/>
    <col min="5111" max="5111" width="38.5703125" style="245" customWidth="1"/>
    <col min="5112" max="5112" width="11.5703125" style="245" customWidth="1"/>
    <col min="5113" max="5113" width="34" style="245" customWidth="1"/>
    <col min="5114" max="5130" width="11.5703125" style="245" customWidth="1"/>
    <col min="5131" max="5359" width="11.42578125" style="245"/>
    <col min="5360" max="5360" width="46" style="245" customWidth="1"/>
    <col min="5361" max="5362" width="13.140625" style="245" customWidth="1"/>
    <col min="5363" max="5363" width="13.85546875" style="245" bestFit="1" customWidth="1"/>
    <col min="5364" max="5366" width="13.85546875" style="245" customWidth="1"/>
    <col min="5367" max="5367" width="38.5703125" style="245" customWidth="1"/>
    <col min="5368" max="5368" width="11.5703125" style="245" customWidth="1"/>
    <col min="5369" max="5369" width="34" style="245" customWidth="1"/>
    <col min="5370" max="5386" width="11.5703125" style="245" customWidth="1"/>
    <col min="5387" max="5615" width="11.42578125" style="245"/>
    <col min="5616" max="5616" width="46" style="245" customWidth="1"/>
    <col min="5617" max="5618" width="13.140625" style="245" customWidth="1"/>
    <col min="5619" max="5619" width="13.85546875" style="245" bestFit="1" customWidth="1"/>
    <col min="5620" max="5622" width="13.85546875" style="245" customWidth="1"/>
    <col min="5623" max="5623" width="38.5703125" style="245" customWidth="1"/>
    <col min="5624" max="5624" width="11.5703125" style="245" customWidth="1"/>
    <col min="5625" max="5625" width="34" style="245" customWidth="1"/>
    <col min="5626" max="5642" width="11.5703125" style="245" customWidth="1"/>
    <col min="5643" max="5871" width="11.42578125" style="245"/>
    <col min="5872" max="5872" width="46" style="245" customWidth="1"/>
    <col min="5873" max="5874" width="13.140625" style="245" customWidth="1"/>
    <col min="5875" max="5875" width="13.85546875" style="245" bestFit="1" customWidth="1"/>
    <col min="5876" max="5878" width="13.85546875" style="245" customWidth="1"/>
    <col min="5879" max="5879" width="38.5703125" style="245" customWidth="1"/>
    <col min="5880" max="5880" width="11.5703125" style="245" customWidth="1"/>
    <col min="5881" max="5881" width="34" style="245" customWidth="1"/>
    <col min="5882" max="5898" width="11.5703125" style="245" customWidth="1"/>
    <col min="5899" max="6127" width="11.42578125" style="245"/>
    <col min="6128" max="6128" width="46" style="245" customWidth="1"/>
    <col min="6129" max="6130" width="13.140625" style="245" customWidth="1"/>
    <col min="6131" max="6131" width="13.85546875" style="245" bestFit="1" customWidth="1"/>
    <col min="6132" max="6134" width="13.85546875" style="245" customWidth="1"/>
    <col min="6135" max="6135" width="38.5703125" style="245" customWidth="1"/>
    <col min="6136" max="6136" width="11.5703125" style="245" customWidth="1"/>
    <col min="6137" max="6137" width="34" style="245" customWidth="1"/>
    <col min="6138" max="6154" width="11.5703125" style="245" customWidth="1"/>
    <col min="6155" max="6383" width="11.42578125" style="245"/>
    <col min="6384" max="6384" width="46" style="245" customWidth="1"/>
    <col min="6385" max="6386" width="13.140625" style="245" customWidth="1"/>
    <col min="6387" max="6387" width="13.85546875" style="245" bestFit="1" customWidth="1"/>
    <col min="6388" max="6390" width="13.85546875" style="245" customWidth="1"/>
    <col min="6391" max="6391" width="38.5703125" style="245" customWidth="1"/>
    <col min="6392" max="6392" width="11.5703125" style="245" customWidth="1"/>
    <col min="6393" max="6393" width="34" style="245" customWidth="1"/>
    <col min="6394" max="6410" width="11.5703125" style="245" customWidth="1"/>
    <col min="6411" max="6639" width="11.42578125" style="245"/>
    <col min="6640" max="6640" width="46" style="245" customWidth="1"/>
    <col min="6641" max="6642" width="13.140625" style="245" customWidth="1"/>
    <col min="6643" max="6643" width="13.85546875" style="245" bestFit="1" customWidth="1"/>
    <col min="6644" max="6646" width="13.85546875" style="245" customWidth="1"/>
    <col min="6647" max="6647" width="38.5703125" style="245" customWidth="1"/>
    <col min="6648" max="6648" width="11.5703125" style="245" customWidth="1"/>
    <col min="6649" max="6649" width="34" style="245" customWidth="1"/>
    <col min="6650" max="6666" width="11.5703125" style="245" customWidth="1"/>
    <col min="6667" max="6895" width="11.42578125" style="245"/>
    <col min="6896" max="6896" width="46" style="245" customWidth="1"/>
    <col min="6897" max="6898" width="13.140625" style="245" customWidth="1"/>
    <col min="6899" max="6899" width="13.85546875" style="245" bestFit="1" customWidth="1"/>
    <col min="6900" max="6902" width="13.85546875" style="245" customWidth="1"/>
    <col min="6903" max="6903" width="38.5703125" style="245" customWidth="1"/>
    <col min="6904" max="6904" width="11.5703125" style="245" customWidth="1"/>
    <col min="6905" max="6905" width="34" style="245" customWidth="1"/>
    <col min="6906" max="6922" width="11.5703125" style="245" customWidth="1"/>
    <col min="6923" max="7151" width="11.42578125" style="245"/>
    <col min="7152" max="7152" width="46" style="245" customWidth="1"/>
    <col min="7153" max="7154" width="13.140625" style="245" customWidth="1"/>
    <col min="7155" max="7155" width="13.85546875" style="245" bestFit="1" customWidth="1"/>
    <col min="7156" max="7158" width="13.85546875" style="245" customWidth="1"/>
    <col min="7159" max="7159" width="38.5703125" style="245" customWidth="1"/>
    <col min="7160" max="7160" width="11.5703125" style="245" customWidth="1"/>
    <col min="7161" max="7161" width="34" style="245" customWidth="1"/>
    <col min="7162" max="7178" width="11.5703125" style="245" customWidth="1"/>
    <col min="7179" max="7407" width="11.42578125" style="245"/>
    <col min="7408" max="7408" width="46" style="245" customWidth="1"/>
    <col min="7409" max="7410" width="13.140625" style="245" customWidth="1"/>
    <col min="7411" max="7411" width="13.85546875" style="245" bestFit="1" customWidth="1"/>
    <col min="7412" max="7414" width="13.85546875" style="245" customWidth="1"/>
    <col min="7415" max="7415" width="38.5703125" style="245" customWidth="1"/>
    <col min="7416" max="7416" width="11.5703125" style="245" customWidth="1"/>
    <col min="7417" max="7417" width="34" style="245" customWidth="1"/>
    <col min="7418" max="7434" width="11.5703125" style="245" customWidth="1"/>
    <col min="7435" max="7663" width="11.42578125" style="245"/>
    <col min="7664" max="7664" width="46" style="245" customWidth="1"/>
    <col min="7665" max="7666" width="13.140625" style="245" customWidth="1"/>
    <col min="7667" max="7667" width="13.85546875" style="245" bestFit="1" customWidth="1"/>
    <col min="7668" max="7670" width="13.85546875" style="245" customWidth="1"/>
    <col min="7671" max="7671" width="38.5703125" style="245" customWidth="1"/>
    <col min="7672" max="7672" width="11.5703125" style="245" customWidth="1"/>
    <col min="7673" max="7673" width="34" style="245" customWidth="1"/>
    <col min="7674" max="7690" width="11.5703125" style="245" customWidth="1"/>
    <col min="7691" max="7919" width="11.42578125" style="245"/>
    <col min="7920" max="7920" width="46" style="245" customWidth="1"/>
    <col min="7921" max="7922" width="13.140625" style="245" customWidth="1"/>
    <col min="7923" max="7923" width="13.85546875" style="245" bestFit="1" customWidth="1"/>
    <col min="7924" max="7926" width="13.85546875" style="245" customWidth="1"/>
    <col min="7927" max="7927" width="38.5703125" style="245" customWidth="1"/>
    <col min="7928" max="7928" width="11.5703125" style="245" customWidth="1"/>
    <col min="7929" max="7929" width="34" style="245" customWidth="1"/>
    <col min="7930" max="7946" width="11.5703125" style="245" customWidth="1"/>
    <col min="7947" max="8175" width="11.42578125" style="245"/>
    <col min="8176" max="8176" width="46" style="245" customWidth="1"/>
    <col min="8177" max="8178" width="13.140625" style="245" customWidth="1"/>
    <col min="8179" max="8179" width="13.85546875" style="245" bestFit="1" customWidth="1"/>
    <col min="8180" max="8182" width="13.85546875" style="245" customWidth="1"/>
    <col min="8183" max="8183" width="38.5703125" style="245" customWidth="1"/>
    <col min="8184" max="8184" width="11.5703125" style="245" customWidth="1"/>
    <col min="8185" max="8185" width="34" style="245" customWidth="1"/>
    <col min="8186" max="8202" width="11.5703125" style="245" customWidth="1"/>
    <col min="8203" max="8431" width="11.42578125" style="245"/>
    <col min="8432" max="8432" width="46" style="245" customWidth="1"/>
    <col min="8433" max="8434" width="13.140625" style="245" customWidth="1"/>
    <col min="8435" max="8435" width="13.85546875" style="245" bestFit="1" customWidth="1"/>
    <col min="8436" max="8438" width="13.85546875" style="245" customWidth="1"/>
    <col min="8439" max="8439" width="38.5703125" style="245" customWidth="1"/>
    <col min="8440" max="8440" width="11.5703125" style="245" customWidth="1"/>
    <col min="8441" max="8441" width="34" style="245" customWidth="1"/>
    <col min="8442" max="8458" width="11.5703125" style="245" customWidth="1"/>
    <col min="8459" max="8687" width="11.42578125" style="245"/>
    <col min="8688" max="8688" width="46" style="245" customWidth="1"/>
    <col min="8689" max="8690" width="13.140625" style="245" customWidth="1"/>
    <col min="8691" max="8691" width="13.85546875" style="245" bestFit="1" customWidth="1"/>
    <col min="8692" max="8694" width="13.85546875" style="245" customWidth="1"/>
    <col min="8695" max="8695" width="38.5703125" style="245" customWidth="1"/>
    <col min="8696" max="8696" width="11.5703125" style="245" customWidth="1"/>
    <col min="8697" max="8697" width="34" style="245" customWidth="1"/>
    <col min="8698" max="8714" width="11.5703125" style="245" customWidth="1"/>
    <col min="8715" max="8943" width="11.42578125" style="245"/>
    <col min="8944" max="8944" width="46" style="245" customWidth="1"/>
    <col min="8945" max="8946" width="13.140625" style="245" customWidth="1"/>
    <col min="8947" max="8947" width="13.85546875" style="245" bestFit="1" customWidth="1"/>
    <col min="8948" max="8950" width="13.85546875" style="245" customWidth="1"/>
    <col min="8951" max="8951" width="38.5703125" style="245" customWidth="1"/>
    <col min="8952" max="8952" width="11.5703125" style="245" customWidth="1"/>
    <col min="8953" max="8953" width="34" style="245" customWidth="1"/>
    <col min="8954" max="8970" width="11.5703125" style="245" customWidth="1"/>
    <col min="8971" max="9199" width="11.42578125" style="245"/>
    <col min="9200" max="9200" width="46" style="245" customWidth="1"/>
    <col min="9201" max="9202" width="13.140625" style="245" customWidth="1"/>
    <col min="9203" max="9203" width="13.85546875" style="245" bestFit="1" customWidth="1"/>
    <col min="9204" max="9206" width="13.85546875" style="245" customWidth="1"/>
    <col min="9207" max="9207" width="38.5703125" style="245" customWidth="1"/>
    <col min="9208" max="9208" width="11.5703125" style="245" customWidth="1"/>
    <col min="9209" max="9209" width="34" style="245" customWidth="1"/>
    <col min="9210" max="9226" width="11.5703125" style="245" customWidth="1"/>
    <col min="9227" max="9455" width="11.42578125" style="245"/>
    <col min="9456" max="9456" width="46" style="245" customWidth="1"/>
    <col min="9457" max="9458" width="13.140625" style="245" customWidth="1"/>
    <col min="9459" max="9459" width="13.85546875" style="245" bestFit="1" customWidth="1"/>
    <col min="9460" max="9462" width="13.85546875" style="245" customWidth="1"/>
    <col min="9463" max="9463" width="38.5703125" style="245" customWidth="1"/>
    <col min="9464" max="9464" width="11.5703125" style="245" customWidth="1"/>
    <col min="9465" max="9465" width="34" style="245" customWidth="1"/>
    <col min="9466" max="9482" width="11.5703125" style="245" customWidth="1"/>
    <col min="9483" max="9711" width="11.42578125" style="245"/>
    <col min="9712" max="9712" width="46" style="245" customWidth="1"/>
    <col min="9713" max="9714" width="13.140625" style="245" customWidth="1"/>
    <col min="9715" max="9715" width="13.85546875" style="245" bestFit="1" customWidth="1"/>
    <col min="9716" max="9718" width="13.85546875" style="245" customWidth="1"/>
    <col min="9719" max="9719" width="38.5703125" style="245" customWidth="1"/>
    <col min="9720" max="9720" width="11.5703125" style="245" customWidth="1"/>
    <col min="9721" max="9721" width="34" style="245" customWidth="1"/>
    <col min="9722" max="9738" width="11.5703125" style="245" customWidth="1"/>
    <col min="9739" max="9967" width="11.42578125" style="245"/>
    <col min="9968" max="9968" width="46" style="245" customWidth="1"/>
    <col min="9969" max="9970" width="13.140625" style="245" customWidth="1"/>
    <col min="9971" max="9971" width="13.85546875" style="245" bestFit="1" customWidth="1"/>
    <col min="9972" max="9974" width="13.85546875" style="245" customWidth="1"/>
    <col min="9975" max="9975" width="38.5703125" style="245" customWidth="1"/>
    <col min="9976" max="9976" width="11.5703125" style="245" customWidth="1"/>
    <col min="9977" max="9977" width="34" style="245" customWidth="1"/>
    <col min="9978" max="9994" width="11.5703125" style="245" customWidth="1"/>
    <col min="9995" max="10223" width="11.42578125" style="245"/>
    <col min="10224" max="10224" width="46" style="245" customWidth="1"/>
    <col min="10225" max="10226" width="13.140625" style="245" customWidth="1"/>
    <col min="10227" max="10227" width="13.85546875" style="245" bestFit="1" customWidth="1"/>
    <col min="10228" max="10230" width="13.85546875" style="245" customWidth="1"/>
    <col min="10231" max="10231" width="38.5703125" style="245" customWidth="1"/>
    <col min="10232" max="10232" width="11.5703125" style="245" customWidth="1"/>
    <col min="10233" max="10233" width="34" style="245" customWidth="1"/>
    <col min="10234" max="10250" width="11.5703125" style="245" customWidth="1"/>
    <col min="10251" max="10479" width="11.42578125" style="245"/>
    <col min="10480" max="10480" width="46" style="245" customWidth="1"/>
    <col min="10481" max="10482" width="13.140625" style="245" customWidth="1"/>
    <col min="10483" max="10483" width="13.85546875" style="245" bestFit="1" customWidth="1"/>
    <col min="10484" max="10486" width="13.85546875" style="245" customWidth="1"/>
    <col min="10487" max="10487" width="38.5703125" style="245" customWidth="1"/>
    <col min="10488" max="10488" width="11.5703125" style="245" customWidth="1"/>
    <col min="10489" max="10489" width="34" style="245" customWidth="1"/>
    <col min="10490" max="10506" width="11.5703125" style="245" customWidth="1"/>
    <col min="10507" max="10735" width="11.42578125" style="245"/>
    <col min="10736" max="10736" width="46" style="245" customWidth="1"/>
    <col min="10737" max="10738" width="13.140625" style="245" customWidth="1"/>
    <col min="10739" max="10739" width="13.85546875" style="245" bestFit="1" customWidth="1"/>
    <col min="10740" max="10742" width="13.85546875" style="245" customWidth="1"/>
    <col min="10743" max="10743" width="38.5703125" style="245" customWidth="1"/>
    <col min="10744" max="10744" width="11.5703125" style="245" customWidth="1"/>
    <col min="10745" max="10745" width="34" style="245" customWidth="1"/>
    <col min="10746" max="10762" width="11.5703125" style="245" customWidth="1"/>
    <col min="10763" max="10991" width="11.42578125" style="245"/>
    <col min="10992" max="10992" width="46" style="245" customWidth="1"/>
    <col min="10993" max="10994" width="13.140625" style="245" customWidth="1"/>
    <col min="10995" max="10995" width="13.85546875" style="245" bestFit="1" customWidth="1"/>
    <col min="10996" max="10998" width="13.85546875" style="245" customWidth="1"/>
    <col min="10999" max="10999" width="38.5703125" style="245" customWidth="1"/>
    <col min="11000" max="11000" width="11.5703125" style="245" customWidth="1"/>
    <col min="11001" max="11001" width="34" style="245" customWidth="1"/>
    <col min="11002" max="11018" width="11.5703125" style="245" customWidth="1"/>
    <col min="11019" max="11247" width="11.42578125" style="245"/>
    <col min="11248" max="11248" width="46" style="245" customWidth="1"/>
    <col min="11249" max="11250" width="13.140625" style="245" customWidth="1"/>
    <col min="11251" max="11251" width="13.85546875" style="245" bestFit="1" customWidth="1"/>
    <col min="11252" max="11254" width="13.85546875" style="245" customWidth="1"/>
    <col min="11255" max="11255" width="38.5703125" style="245" customWidth="1"/>
    <col min="11256" max="11256" width="11.5703125" style="245" customWidth="1"/>
    <col min="11257" max="11257" width="34" style="245" customWidth="1"/>
    <col min="11258" max="11274" width="11.5703125" style="245" customWidth="1"/>
    <col min="11275" max="11503" width="11.42578125" style="245"/>
    <col min="11504" max="11504" width="46" style="245" customWidth="1"/>
    <col min="11505" max="11506" width="13.140625" style="245" customWidth="1"/>
    <col min="11507" max="11507" width="13.85546875" style="245" bestFit="1" customWidth="1"/>
    <col min="11508" max="11510" width="13.85546875" style="245" customWidth="1"/>
    <col min="11511" max="11511" width="38.5703125" style="245" customWidth="1"/>
    <col min="11512" max="11512" width="11.5703125" style="245" customWidth="1"/>
    <col min="11513" max="11513" width="34" style="245" customWidth="1"/>
    <col min="11514" max="11530" width="11.5703125" style="245" customWidth="1"/>
    <col min="11531" max="11759" width="11.42578125" style="245"/>
    <col min="11760" max="11760" width="46" style="245" customWidth="1"/>
    <col min="11761" max="11762" width="13.140625" style="245" customWidth="1"/>
    <col min="11763" max="11763" width="13.85546875" style="245" bestFit="1" customWidth="1"/>
    <col min="11764" max="11766" width="13.85546875" style="245" customWidth="1"/>
    <col min="11767" max="11767" width="38.5703125" style="245" customWidth="1"/>
    <col min="11768" max="11768" width="11.5703125" style="245" customWidth="1"/>
    <col min="11769" max="11769" width="34" style="245" customWidth="1"/>
    <col min="11770" max="11786" width="11.5703125" style="245" customWidth="1"/>
    <col min="11787" max="12015" width="11.42578125" style="245"/>
    <col min="12016" max="12016" width="46" style="245" customWidth="1"/>
    <col min="12017" max="12018" width="13.140625" style="245" customWidth="1"/>
    <col min="12019" max="12019" width="13.85546875" style="245" bestFit="1" customWidth="1"/>
    <col min="12020" max="12022" width="13.85546875" style="245" customWidth="1"/>
    <col min="12023" max="12023" width="38.5703125" style="245" customWidth="1"/>
    <col min="12024" max="12024" width="11.5703125" style="245" customWidth="1"/>
    <col min="12025" max="12025" width="34" style="245" customWidth="1"/>
    <col min="12026" max="12042" width="11.5703125" style="245" customWidth="1"/>
    <col min="12043" max="12271" width="11.42578125" style="245"/>
    <col min="12272" max="12272" width="46" style="245" customWidth="1"/>
    <col min="12273" max="12274" width="13.140625" style="245" customWidth="1"/>
    <col min="12275" max="12275" width="13.85546875" style="245" bestFit="1" customWidth="1"/>
    <col min="12276" max="12278" width="13.85546875" style="245" customWidth="1"/>
    <col min="12279" max="12279" width="38.5703125" style="245" customWidth="1"/>
    <col min="12280" max="12280" width="11.5703125" style="245" customWidth="1"/>
    <col min="12281" max="12281" width="34" style="245" customWidth="1"/>
    <col min="12282" max="12298" width="11.5703125" style="245" customWidth="1"/>
    <col min="12299" max="12527" width="11.42578125" style="245"/>
    <col min="12528" max="12528" width="46" style="245" customWidth="1"/>
    <col min="12529" max="12530" width="13.140625" style="245" customWidth="1"/>
    <col min="12531" max="12531" width="13.85546875" style="245" bestFit="1" customWidth="1"/>
    <col min="12532" max="12534" width="13.85546875" style="245" customWidth="1"/>
    <col min="12535" max="12535" width="38.5703125" style="245" customWidth="1"/>
    <col min="12536" max="12536" width="11.5703125" style="245" customWidth="1"/>
    <col min="12537" max="12537" width="34" style="245" customWidth="1"/>
    <col min="12538" max="12554" width="11.5703125" style="245" customWidth="1"/>
    <col min="12555" max="12783" width="11.42578125" style="245"/>
    <col min="12784" max="12784" width="46" style="245" customWidth="1"/>
    <col min="12785" max="12786" width="13.140625" style="245" customWidth="1"/>
    <col min="12787" max="12787" width="13.85546875" style="245" bestFit="1" customWidth="1"/>
    <col min="12788" max="12790" width="13.85546875" style="245" customWidth="1"/>
    <col min="12791" max="12791" width="38.5703125" style="245" customWidth="1"/>
    <col min="12792" max="12792" width="11.5703125" style="245" customWidth="1"/>
    <col min="12793" max="12793" width="34" style="245" customWidth="1"/>
    <col min="12794" max="12810" width="11.5703125" style="245" customWidth="1"/>
    <col min="12811" max="13039" width="11.42578125" style="245"/>
    <col min="13040" max="13040" width="46" style="245" customWidth="1"/>
    <col min="13041" max="13042" width="13.140625" style="245" customWidth="1"/>
    <col min="13043" max="13043" width="13.85546875" style="245" bestFit="1" customWidth="1"/>
    <col min="13044" max="13046" width="13.85546875" style="245" customWidth="1"/>
    <col min="13047" max="13047" width="38.5703125" style="245" customWidth="1"/>
    <col min="13048" max="13048" width="11.5703125" style="245" customWidth="1"/>
    <col min="13049" max="13049" width="34" style="245" customWidth="1"/>
    <col min="13050" max="13066" width="11.5703125" style="245" customWidth="1"/>
    <col min="13067" max="13295" width="11.42578125" style="245"/>
    <col min="13296" max="13296" width="46" style="245" customWidth="1"/>
    <col min="13297" max="13298" width="13.140625" style="245" customWidth="1"/>
    <col min="13299" max="13299" width="13.85546875" style="245" bestFit="1" customWidth="1"/>
    <col min="13300" max="13302" width="13.85546875" style="245" customWidth="1"/>
    <col min="13303" max="13303" width="38.5703125" style="245" customWidth="1"/>
    <col min="13304" max="13304" width="11.5703125" style="245" customWidth="1"/>
    <col min="13305" max="13305" width="34" style="245" customWidth="1"/>
    <col min="13306" max="13322" width="11.5703125" style="245" customWidth="1"/>
    <col min="13323" max="13551" width="11.42578125" style="245"/>
    <col min="13552" max="13552" width="46" style="245" customWidth="1"/>
    <col min="13553" max="13554" width="13.140625" style="245" customWidth="1"/>
    <col min="13555" max="13555" width="13.85546875" style="245" bestFit="1" customWidth="1"/>
    <col min="13556" max="13558" width="13.85546875" style="245" customWidth="1"/>
    <col min="13559" max="13559" width="38.5703125" style="245" customWidth="1"/>
    <col min="13560" max="13560" width="11.5703125" style="245" customWidth="1"/>
    <col min="13561" max="13561" width="34" style="245" customWidth="1"/>
    <col min="13562" max="13578" width="11.5703125" style="245" customWidth="1"/>
    <col min="13579" max="13807" width="11.42578125" style="245"/>
    <col min="13808" max="13808" width="46" style="245" customWidth="1"/>
    <col min="13809" max="13810" width="13.140625" style="245" customWidth="1"/>
    <col min="13811" max="13811" width="13.85546875" style="245" bestFit="1" customWidth="1"/>
    <col min="13812" max="13814" width="13.85546875" style="245" customWidth="1"/>
    <col min="13815" max="13815" width="38.5703125" style="245" customWidth="1"/>
    <col min="13816" max="13816" width="11.5703125" style="245" customWidth="1"/>
    <col min="13817" max="13817" width="34" style="245" customWidth="1"/>
    <col min="13818" max="13834" width="11.5703125" style="245" customWidth="1"/>
    <col min="13835" max="14063" width="11.42578125" style="245"/>
    <col min="14064" max="14064" width="46" style="245" customWidth="1"/>
    <col min="14065" max="14066" width="13.140625" style="245" customWidth="1"/>
    <col min="14067" max="14067" width="13.85546875" style="245" bestFit="1" customWidth="1"/>
    <col min="14068" max="14070" width="13.85546875" style="245" customWidth="1"/>
    <col min="14071" max="14071" width="38.5703125" style="245" customWidth="1"/>
    <col min="14072" max="14072" width="11.5703125" style="245" customWidth="1"/>
    <col min="14073" max="14073" width="34" style="245" customWidth="1"/>
    <col min="14074" max="14090" width="11.5703125" style="245" customWidth="1"/>
    <col min="14091" max="14319" width="11.42578125" style="245"/>
    <col min="14320" max="14320" width="46" style="245" customWidth="1"/>
    <col min="14321" max="14322" width="13.140625" style="245" customWidth="1"/>
    <col min="14323" max="14323" width="13.85546875" style="245" bestFit="1" customWidth="1"/>
    <col min="14324" max="14326" width="13.85546875" style="245" customWidth="1"/>
    <col min="14327" max="14327" width="38.5703125" style="245" customWidth="1"/>
    <col min="14328" max="14328" width="11.5703125" style="245" customWidth="1"/>
    <col min="14329" max="14329" width="34" style="245" customWidth="1"/>
    <col min="14330" max="14346" width="11.5703125" style="245" customWidth="1"/>
    <col min="14347" max="14575" width="11.42578125" style="245"/>
    <col min="14576" max="14576" width="46" style="245" customWidth="1"/>
    <col min="14577" max="14578" width="13.140625" style="245" customWidth="1"/>
    <col min="14579" max="14579" width="13.85546875" style="245" bestFit="1" customWidth="1"/>
    <col min="14580" max="14582" width="13.85546875" style="245" customWidth="1"/>
    <col min="14583" max="14583" width="38.5703125" style="245" customWidth="1"/>
    <col min="14584" max="14584" width="11.5703125" style="245" customWidth="1"/>
    <col min="14585" max="14585" width="34" style="245" customWidth="1"/>
    <col min="14586" max="14602" width="11.5703125" style="245" customWidth="1"/>
    <col min="14603" max="14831" width="11.42578125" style="245"/>
    <col min="14832" max="14832" width="46" style="245" customWidth="1"/>
    <col min="14833" max="14834" width="13.140625" style="245" customWidth="1"/>
    <col min="14835" max="14835" width="13.85546875" style="245" bestFit="1" customWidth="1"/>
    <col min="14836" max="14838" width="13.85546875" style="245" customWidth="1"/>
    <col min="14839" max="14839" width="38.5703125" style="245" customWidth="1"/>
    <col min="14840" max="14840" width="11.5703125" style="245" customWidth="1"/>
    <col min="14841" max="14841" width="34" style="245" customWidth="1"/>
    <col min="14842" max="14858" width="11.5703125" style="245" customWidth="1"/>
    <col min="14859" max="15087" width="11.42578125" style="245"/>
    <col min="15088" max="15088" width="46" style="245" customWidth="1"/>
    <col min="15089" max="15090" width="13.140625" style="245" customWidth="1"/>
    <col min="15091" max="15091" width="13.85546875" style="245" bestFit="1" customWidth="1"/>
    <col min="15092" max="15094" width="13.85546875" style="245" customWidth="1"/>
    <col min="15095" max="15095" width="38.5703125" style="245" customWidth="1"/>
    <col min="15096" max="15096" width="11.5703125" style="245" customWidth="1"/>
    <col min="15097" max="15097" width="34" style="245" customWidth="1"/>
    <col min="15098" max="15114" width="11.5703125" style="245" customWidth="1"/>
    <col min="15115" max="15343" width="11.42578125" style="245"/>
    <col min="15344" max="15344" width="46" style="245" customWidth="1"/>
    <col min="15345" max="15346" width="13.140625" style="245" customWidth="1"/>
    <col min="15347" max="15347" width="13.85546875" style="245" bestFit="1" customWidth="1"/>
    <col min="15348" max="15350" width="13.85546875" style="245" customWidth="1"/>
    <col min="15351" max="15351" width="38.5703125" style="245" customWidth="1"/>
    <col min="15352" max="15352" width="11.5703125" style="245" customWidth="1"/>
    <col min="15353" max="15353" width="34" style="245" customWidth="1"/>
    <col min="15354" max="15370" width="11.5703125" style="245" customWidth="1"/>
    <col min="15371" max="15599" width="11.42578125" style="245"/>
    <col min="15600" max="15600" width="46" style="245" customWidth="1"/>
    <col min="15601" max="15602" width="13.140625" style="245" customWidth="1"/>
    <col min="15603" max="15603" width="13.85546875" style="245" bestFit="1" customWidth="1"/>
    <col min="15604" max="15606" width="13.85546875" style="245" customWidth="1"/>
    <col min="15607" max="15607" width="38.5703125" style="245" customWidth="1"/>
    <col min="15608" max="15608" width="11.5703125" style="245" customWidth="1"/>
    <col min="15609" max="15609" width="34" style="245" customWidth="1"/>
    <col min="15610" max="15626" width="11.5703125" style="245" customWidth="1"/>
    <col min="15627" max="15855" width="11.42578125" style="245"/>
    <col min="15856" max="15856" width="46" style="245" customWidth="1"/>
    <col min="15857" max="15858" width="13.140625" style="245" customWidth="1"/>
    <col min="15859" max="15859" width="13.85546875" style="245" bestFit="1" customWidth="1"/>
    <col min="15860" max="15862" width="13.85546875" style="245" customWidth="1"/>
    <col min="15863" max="15863" width="38.5703125" style="245" customWidth="1"/>
    <col min="15864" max="15864" width="11.5703125" style="245" customWidth="1"/>
    <col min="15865" max="15865" width="34" style="245" customWidth="1"/>
    <col min="15866" max="15882" width="11.5703125" style="245" customWidth="1"/>
    <col min="15883" max="16111" width="11.42578125" style="245"/>
    <col min="16112" max="16112" width="46" style="245" customWidth="1"/>
    <col min="16113" max="16114" width="13.140625" style="245" customWidth="1"/>
    <col min="16115" max="16115" width="13.85546875" style="245" bestFit="1" customWidth="1"/>
    <col min="16116" max="16118" width="13.85546875" style="245" customWidth="1"/>
    <col min="16119" max="16119" width="38.5703125" style="245" customWidth="1"/>
    <col min="16120" max="16120" width="11.5703125" style="245" customWidth="1"/>
    <col min="16121" max="16121" width="34" style="245" customWidth="1"/>
    <col min="16122" max="16138" width="11.5703125" style="245" customWidth="1"/>
    <col min="16139" max="16384" width="11.42578125" style="245"/>
  </cols>
  <sheetData>
    <row r="1" spans="1:24" s="244" customFormat="1">
      <c r="A1" s="486" t="s">
        <v>205</v>
      </c>
      <c r="B1" s="487"/>
      <c r="C1" s="487"/>
      <c r="D1" s="487"/>
      <c r="E1" s="48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s="244" customFormat="1">
      <c r="A2" s="489" t="s">
        <v>206</v>
      </c>
      <c r="B2" s="490"/>
      <c r="C2" s="490"/>
      <c r="D2" s="490"/>
      <c r="E2" s="49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>
      <c r="A3" s="730" t="s">
        <v>5</v>
      </c>
      <c r="B3" s="30"/>
      <c r="C3" s="30"/>
      <c r="D3" s="30"/>
      <c r="E3" s="731"/>
      <c r="F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ht="27.75" customHeight="1">
      <c r="A4" s="1076" t="s">
        <v>207</v>
      </c>
      <c r="B4" s="725" t="s">
        <v>408</v>
      </c>
      <c r="C4" s="725" t="s">
        <v>409</v>
      </c>
      <c r="D4" s="725" t="s">
        <v>410</v>
      </c>
      <c r="E4" s="729" t="s">
        <v>271</v>
      </c>
      <c r="F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15.75" customHeight="1">
      <c r="A5" s="492" t="s">
        <v>211</v>
      </c>
      <c r="B5" s="24">
        <v>746778</v>
      </c>
      <c r="C5" s="24">
        <v>1561945</v>
      </c>
      <c r="D5" s="24">
        <v>2531121</v>
      </c>
      <c r="E5" s="24">
        <v>4839844</v>
      </c>
      <c r="F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5" customHeight="1">
      <c r="A6" s="492" t="s">
        <v>212</v>
      </c>
      <c r="B6" s="24">
        <v>152865</v>
      </c>
      <c r="C6" s="24">
        <v>249107</v>
      </c>
      <c r="D6" s="24">
        <v>600730</v>
      </c>
      <c r="E6" s="24">
        <v>1002702</v>
      </c>
      <c r="F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ht="15" customHeight="1">
      <c r="A7" s="492" t="s">
        <v>213</v>
      </c>
      <c r="B7" s="24">
        <v>17431</v>
      </c>
      <c r="C7" s="24">
        <v>70854</v>
      </c>
      <c r="D7" s="24">
        <v>73043</v>
      </c>
      <c r="E7" s="24">
        <v>161328</v>
      </c>
      <c r="F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ht="15" customHeight="1">
      <c r="A8" s="492" t="s">
        <v>100</v>
      </c>
      <c r="B8" s="24">
        <v>11235</v>
      </c>
      <c r="C8" s="24">
        <v>41806</v>
      </c>
      <c r="D8" s="24">
        <v>57937</v>
      </c>
      <c r="E8" s="24">
        <v>110978</v>
      </c>
      <c r="F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15" customHeight="1">
      <c r="A9" s="492" t="s">
        <v>214</v>
      </c>
      <c r="B9" s="24">
        <v>7308</v>
      </c>
      <c r="C9" s="24">
        <v>12751</v>
      </c>
      <c r="D9" s="24">
        <v>-22448</v>
      </c>
      <c r="E9" s="24">
        <v>-2389</v>
      </c>
      <c r="F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15" customHeight="1">
      <c r="A10" s="234" t="s">
        <v>215</v>
      </c>
      <c r="B10" s="24">
        <v>5264</v>
      </c>
      <c r="C10" s="24">
        <v>10598</v>
      </c>
      <c r="D10" s="24">
        <v>16273</v>
      </c>
      <c r="E10" s="24">
        <v>32135</v>
      </c>
      <c r="F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ht="15" customHeight="1">
      <c r="A11" s="234" t="s">
        <v>216</v>
      </c>
      <c r="B11" s="24">
        <v>3042</v>
      </c>
      <c r="C11" s="24">
        <v>7601</v>
      </c>
      <c r="D11" s="24">
        <v>13680</v>
      </c>
      <c r="E11" s="24">
        <v>24323</v>
      </c>
      <c r="F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ht="20.25" customHeight="1">
      <c r="A12" s="726" t="s">
        <v>217</v>
      </c>
      <c r="B12" s="821">
        <v>943923</v>
      </c>
      <c r="C12" s="821">
        <v>1954662</v>
      </c>
      <c r="D12" s="821">
        <v>3270336</v>
      </c>
      <c r="E12" s="821">
        <v>6168921</v>
      </c>
      <c r="F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ht="15.75" customHeight="1">
      <c r="A13" s="492" t="s">
        <v>218</v>
      </c>
      <c r="B13" s="975">
        <v>13261</v>
      </c>
      <c r="C13" s="975">
        <v>49424</v>
      </c>
      <c r="D13" s="975">
        <v>58663</v>
      </c>
      <c r="E13" s="24">
        <v>121348</v>
      </c>
      <c r="F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ht="15" customHeight="1">
      <c r="A14" s="492" t="s">
        <v>219</v>
      </c>
      <c r="B14" s="975">
        <v>5694</v>
      </c>
      <c r="C14" s="975">
        <v>14483</v>
      </c>
      <c r="D14" s="975">
        <v>19020</v>
      </c>
      <c r="E14" s="24">
        <v>39197</v>
      </c>
      <c r="F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15" customHeight="1">
      <c r="A15" s="492" t="s">
        <v>101</v>
      </c>
      <c r="B15" s="24">
        <v>853794</v>
      </c>
      <c r="C15" s="24">
        <v>1719057</v>
      </c>
      <c r="D15" s="24">
        <v>2639570</v>
      </c>
      <c r="E15" s="24">
        <v>5212421.0003303001</v>
      </c>
      <c r="F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15" customHeight="1">
      <c r="A16" s="492" t="s">
        <v>220</v>
      </c>
      <c r="B16" s="975">
        <v>3161</v>
      </c>
      <c r="C16" s="975">
        <v>6225</v>
      </c>
      <c r="D16" s="975">
        <v>8561</v>
      </c>
      <c r="E16" s="24">
        <v>17947</v>
      </c>
      <c r="F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15" customHeight="1">
      <c r="A17" s="727" t="s">
        <v>411</v>
      </c>
      <c r="B17" s="24">
        <v>8569</v>
      </c>
      <c r="C17" s="24">
        <v>17254</v>
      </c>
      <c r="D17" s="24">
        <v>26493</v>
      </c>
      <c r="E17" s="24">
        <v>52316</v>
      </c>
      <c r="F17" s="246"/>
      <c r="G17" s="246"/>
      <c r="H17" s="249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15" customHeight="1">
      <c r="A18" s="727" t="s">
        <v>414</v>
      </c>
      <c r="B18" s="24">
        <v>3424</v>
      </c>
      <c r="C18" s="24">
        <v>6895</v>
      </c>
      <c r="D18" s="24">
        <v>10586</v>
      </c>
      <c r="E18" s="24">
        <v>20905</v>
      </c>
      <c r="F18" s="246"/>
      <c r="G18" s="246"/>
      <c r="H18" s="249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15" customHeight="1">
      <c r="A19" s="492" t="s">
        <v>413</v>
      </c>
      <c r="B19" s="24">
        <v>144204</v>
      </c>
      <c r="C19" s="24">
        <v>290344</v>
      </c>
      <c r="D19" s="24">
        <v>445816</v>
      </c>
      <c r="E19" s="24">
        <v>880364</v>
      </c>
      <c r="F19" s="246"/>
      <c r="G19" s="246"/>
      <c r="H19" s="24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15" customHeight="1">
      <c r="A20" s="492" t="s">
        <v>412</v>
      </c>
      <c r="B20" s="24">
        <v>61580</v>
      </c>
      <c r="C20" s="24">
        <v>123987</v>
      </c>
      <c r="D20" s="24">
        <v>190379</v>
      </c>
      <c r="E20" s="24">
        <v>375946</v>
      </c>
      <c r="F20" s="246"/>
      <c r="G20" s="246"/>
      <c r="H20" s="249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15" customHeight="1">
      <c r="A21" s="492" t="s">
        <v>632</v>
      </c>
      <c r="B21" s="24">
        <v>10912</v>
      </c>
      <c r="C21" s="24">
        <v>21972</v>
      </c>
      <c r="D21" s="24">
        <v>33737</v>
      </c>
      <c r="E21" s="24">
        <v>66621</v>
      </c>
      <c r="F21" s="246"/>
      <c r="G21" s="246"/>
      <c r="H21" s="250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5" customHeight="1">
      <c r="A22" s="728" t="s">
        <v>221</v>
      </c>
      <c r="B22" s="975">
        <v>0</v>
      </c>
      <c r="C22" s="975">
        <v>-3162</v>
      </c>
      <c r="D22" s="975">
        <v>-4855</v>
      </c>
      <c r="E22" s="24">
        <v>-8017</v>
      </c>
      <c r="F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15" customHeight="1">
      <c r="A23" s="492" t="s">
        <v>222</v>
      </c>
      <c r="B23" s="975">
        <v>9707</v>
      </c>
      <c r="C23" s="975">
        <v>23712</v>
      </c>
      <c r="D23" s="975">
        <v>40757</v>
      </c>
      <c r="E23" s="24">
        <v>74176</v>
      </c>
      <c r="F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15" customHeight="1">
      <c r="A24" s="492" t="s">
        <v>223</v>
      </c>
      <c r="B24" s="975">
        <v>1358</v>
      </c>
      <c r="C24" s="975">
        <v>1598</v>
      </c>
      <c r="D24" s="975">
        <v>1987</v>
      </c>
      <c r="E24" s="24">
        <v>4943</v>
      </c>
      <c r="F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15" customHeight="1">
      <c r="A25" s="492" t="s">
        <v>224</v>
      </c>
      <c r="B25" s="975">
        <v>174</v>
      </c>
      <c r="C25" s="975">
        <v>1224</v>
      </c>
      <c r="D25" s="975">
        <v>1123</v>
      </c>
      <c r="E25" s="24">
        <v>2521</v>
      </c>
      <c r="F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5" customHeight="1">
      <c r="A26" s="492" t="s">
        <v>137</v>
      </c>
      <c r="B26" s="24">
        <v>-1571</v>
      </c>
      <c r="C26" s="24">
        <v>0</v>
      </c>
      <c r="D26" s="24">
        <v>1</v>
      </c>
      <c r="E26" s="24">
        <v>-1570</v>
      </c>
      <c r="F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25" customHeight="1">
      <c r="A27" s="726" t="s">
        <v>225</v>
      </c>
      <c r="B27" s="821">
        <v>1114267</v>
      </c>
      <c r="C27" s="821">
        <v>2273013</v>
      </c>
      <c r="D27" s="821">
        <v>3471838</v>
      </c>
      <c r="E27" s="821">
        <v>6859118.0003303001</v>
      </c>
      <c r="F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5" customHeight="1">
      <c r="A28" s="492" t="s">
        <v>226</v>
      </c>
      <c r="B28" s="975">
        <v>6891</v>
      </c>
      <c r="C28" s="975">
        <v>12110</v>
      </c>
      <c r="D28" s="975">
        <v>25217</v>
      </c>
      <c r="E28" s="24">
        <v>44218</v>
      </c>
      <c r="F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15" customHeight="1">
      <c r="A29" s="492" t="s">
        <v>227</v>
      </c>
      <c r="B29" s="975">
        <v>5298</v>
      </c>
      <c r="C29" s="975">
        <v>23198</v>
      </c>
      <c r="D29" s="975">
        <v>47987</v>
      </c>
      <c r="E29" s="24">
        <v>76483</v>
      </c>
      <c r="F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1" customHeight="1">
      <c r="A30" s="726" t="s">
        <v>228</v>
      </c>
      <c r="B30" s="821">
        <v>12189</v>
      </c>
      <c r="C30" s="821">
        <v>35308</v>
      </c>
      <c r="D30" s="821">
        <v>73204</v>
      </c>
      <c r="E30" s="821">
        <v>120701</v>
      </c>
      <c r="F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7" customHeight="1">
      <c r="A31" s="498" t="s">
        <v>229</v>
      </c>
      <c r="B31" s="822">
        <v>2070379</v>
      </c>
      <c r="C31" s="822">
        <v>4262983</v>
      </c>
      <c r="D31" s="822">
        <v>6815378</v>
      </c>
      <c r="E31" s="822">
        <v>13148740.000330299</v>
      </c>
      <c r="F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2.5">
      <c r="A32" s="855" t="s">
        <v>568</v>
      </c>
      <c r="B32" s="856"/>
      <c r="C32" s="856"/>
      <c r="D32" s="856"/>
      <c r="E32" s="855"/>
      <c r="F32" s="251"/>
    </row>
    <row r="33" spans="1:10" ht="28.35" customHeight="1">
      <c r="A33" s="245"/>
      <c r="B33" s="23"/>
      <c r="C33" s="23"/>
      <c r="D33" s="23"/>
      <c r="E33" s="23"/>
      <c r="F33"/>
    </row>
    <row r="34" spans="1:10" ht="28.35" customHeight="1">
      <c r="A34" s="494"/>
      <c r="B34" s="23"/>
      <c r="C34" s="23"/>
      <c r="D34" s="23"/>
      <c r="E34" s="23"/>
      <c r="F34"/>
    </row>
    <row r="35" spans="1:10" ht="28.35" customHeight="1">
      <c r="A35" s="494"/>
      <c r="B35" s="23"/>
      <c r="C35" s="23"/>
      <c r="D35" s="23"/>
      <c r="E35" s="23"/>
      <c r="F35"/>
    </row>
    <row r="36" spans="1:10" s="246" customFormat="1" ht="15" customHeight="1">
      <c r="A36" s="495"/>
      <c r="B36" s="23"/>
      <c r="C36" s="23"/>
      <c r="D36" s="23"/>
      <c r="E36" s="23"/>
      <c r="F36"/>
      <c r="G36" s="115"/>
      <c r="H36" s="115"/>
      <c r="I36" s="115"/>
      <c r="J36" s="115"/>
    </row>
    <row r="37" spans="1:10" s="246" customFormat="1" ht="15" customHeight="1">
      <c r="A37" s="495"/>
      <c r="B37" s="23"/>
      <c r="C37" s="23"/>
      <c r="D37" s="23"/>
      <c r="E37" s="23"/>
      <c r="F37"/>
      <c r="G37" s="115"/>
      <c r="H37" s="115"/>
      <c r="I37" s="115"/>
      <c r="J37" s="115"/>
    </row>
    <row r="38" spans="1:10" s="246" customFormat="1" ht="15" customHeight="1">
      <c r="A38" s="495"/>
      <c r="B38" s="23"/>
      <c r="C38" s="23"/>
      <c r="D38" s="23"/>
      <c r="E38" s="23"/>
      <c r="F38"/>
      <c r="G38" s="115"/>
      <c r="H38" s="115"/>
      <c r="I38" s="115"/>
      <c r="J38" s="115"/>
    </row>
    <row r="39" spans="1:10" s="246" customFormat="1" ht="15" customHeight="1">
      <c r="A39" s="495"/>
      <c r="B39" s="23"/>
      <c r="C39" s="23"/>
      <c r="D39" s="23"/>
      <c r="E39" s="23"/>
      <c r="F39"/>
      <c r="G39" s="115"/>
      <c r="H39" s="115"/>
      <c r="I39" s="115"/>
      <c r="J39" s="115"/>
    </row>
    <row r="40" spans="1:10" s="246" customFormat="1" ht="15" customHeight="1">
      <c r="A40" s="495"/>
      <c r="B40" s="23"/>
      <c r="C40" s="23"/>
      <c r="D40" s="23"/>
      <c r="E40" s="23"/>
      <c r="F40"/>
      <c r="G40" s="115"/>
      <c r="H40" s="115"/>
      <c r="I40" s="115"/>
      <c r="J40" s="115"/>
    </row>
    <row r="41" spans="1:10" s="246" customFormat="1" ht="15" customHeight="1">
      <c r="A41" s="495"/>
      <c r="B41" s="23"/>
      <c r="C41" s="23"/>
      <c r="D41" s="23"/>
      <c r="E41" s="23"/>
      <c r="F41"/>
      <c r="G41" s="115"/>
      <c r="H41" s="115"/>
      <c r="I41" s="115"/>
      <c r="J41" s="115"/>
    </row>
    <row r="42" spans="1:10" s="246" customFormat="1" ht="15" customHeight="1">
      <c r="A42" s="495"/>
      <c r="B42" s="23"/>
      <c r="C42" s="23"/>
      <c r="D42" s="23"/>
      <c r="E42" s="23"/>
      <c r="F42"/>
      <c r="G42" s="115"/>
      <c r="H42" s="115"/>
      <c r="I42" s="115"/>
      <c r="J42" s="115"/>
    </row>
    <row r="43" spans="1:10" s="246" customFormat="1" ht="15" customHeight="1">
      <c r="A43" s="495"/>
      <c r="B43" s="23"/>
      <c r="C43" s="23"/>
      <c r="D43" s="23"/>
      <c r="E43" s="23"/>
      <c r="F43"/>
      <c r="G43" s="115"/>
      <c r="H43" s="115"/>
      <c r="I43" s="115"/>
      <c r="J43" s="115"/>
    </row>
    <row r="44" spans="1:10" s="246" customFormat="1" ht="15" customHeight="1">
      <c r="A44" s="495"/>
      <c r="B44" s="23"/>
      <c r="C44" s="23"/>
      <c r="D44" s="23"/>
      <c r="E44" s="23"/>
      <c r="F44"/>
      <c r="G44" s="115"/>
      <c r="H44" s="115"/>
      <c r="I44" s="115"/>
      <c r="J44" s="115"/>
    </row>
    <row r="45" spans="1:10" s="246" customFormat="1" ht="15" customHeight="1">
      <c r="A45" s="495"/>
      <c r="B45" s="23"/>
      <c r="C45" s="23"/>
      <c r="D45" s="23"/>
      <c r="E45" s="23"/>
      <c r="F45"/>
      <c r="G45" s="115"/>
      <c r="H45" s="115"/>
      <c r="I45" s="115"/>
      <c r="J45" s="115"/>
    </row>
    <row r="46" spans="1:10" s="246" customFormat="1" ht="15" customHeight="1">
      <c r="A46" s="495"/>
      <c r="B46" s="23"/>
      <c r="C46" s="23"/>
      <c r="D46" s="23"/>
      <c r="E46" s="23"/>
      <c r="F46"/>
      <c r="G46" s="115"/>
      <c r="H46" s="115"/>
      <c r="I46" s="115"/>
      <c r="J46" s="115"/>
    </row>
    <row r="47" spans="1:10" s="246" customFormat="1" ht="15" customHeight="1">
      <c r="A47" s="495"/>
      <c r="B47" s="23"/>
      <c r="C47" s="23"/>
      <c r="D47" s="23"/>
      <c r="E47" s="23"/>
      <c r="F47"/>
      <c r="G47" s="115"/>
      <c r="H47" s="115"/>
      <c r="I47" s="115"/>
      <c r="J47" s="115"/>
    </row>
    <row r="48" spans="1:10" s="246" customFormat="1" ht="15" customHeight="1">
      <c r="A48" s="495"/>
      <c r="B48" s="23"/>
      <c r="C48" s="23"/>
      <c r="D48" s="23"/>
      <c r="E48" s="23"/>
      <c r="F48"/>
      <c r="G48" s="115"/>
      <c r="H48" s="115"/>
      <c r="I48" s="115"/>
      <c r="J48" s="115"/>
    </row>
    <row r="49" spans="1:10" s="246" customFormat="1">
      <c r="A49" s="495"/>
      <c r="B49" s="23"/>
      <c r="C49" s="23"/>
      <c r="D49" s="23"/>
      <c r="E49" s="23"/>
      <c r="F49"/>
      <c r="G49" s="115"/>
      <c r="H49" s="115"/>
      <c r="I49" s="115"/>
      <c r="J49" s="115"/>
    </row>
    <row r="50" spans="1:10" s="246" customFormat="1">
      <c r="A50" s="495"/>
      <c r="B50" s="23"/>
      <c r="C50" s="23"/>
      <c r="D50" s="23"/>
      <c r="E50" s="23"/>
      <c r="F50"/>
      <c r="G50" s="115"/>
      <c r="H50" s="115"/>
      <c r="I50" s="115"/>
      <c r="J50" s="115"/>
    </row>
    <row r="51" spans="1:10" s="246" customFormat="1">
      <c r="A51" s="496"/>
      <c r="B51" s="23"/>
      <c r="C51" s="23"/>
      <c r="D51" s="23"/>
      <c r="E51" s="23"/>
      <c r="F51"/>
      <c r="G51" s="115"/>
      <c r="H51" s="115"/>
      <c r="I51" s="115"/>
      <c r="J51" s="115"/>
    </row>
    <row r="52" spans="1:10" s="246" customFormat="1">
      <c r="A52" s="495"/>
      <c r="B52" s="23"/>
      <c r="C52" s="23"/>
      <c r="D52" s="23"/>
      <c r="E52" s="23"/>
      <c r="F52"/>
      <c r="G52" s="115"/>
      <c r="H52" s="115"/>
      <c r="I52" s="115"/>
      <c r="J52" s="115"/>
    </row>
    <row r="53" spans="1:10" s="246" customFormat="1">
      <c r="A53" s="495"/>
      <c r="B53" s="23"/>
      <c r="C53" s="23"/>
      <c r="D53" s="23"/>
      <c r="E53" s="23"/>
      <c r="F53"/>
      <c r="G53" s="115"/>
      <c r="H53" s="115"/>
      <c r="I53" s="115"/>
      <c r="J53" s="115"/>
    </row>
    <row r="54" spans="1:10" s="246" customFormat="1">
      <c r="A54" s="497"/>
      <c r="B54" s="23"/>
      <c r="C54" s="23"/>
      <c r="D54" s="23"/>
      <c r="E54" s="23"/>
      <c r="F54"/>
      <c r="G54" s="115"/>
      <c r="H54" s="115"/>
      <c r="I54" s="115"/>
      <c r="J54" s="115"/>
    </row>
    <row r="55" spans="1:10" s="246" customFormat="1">
      <c r="A55" s="497"/>
      <c r="B55" s="23"/>
      <c r="C55" s="23"/>
      <c r="D55" s="23"/>
      <c r="E55" s="23"/>
      <c r="F55"/>
      <c r="G55" s="115"/>
      <c r="H55" s="115"/>
      <c r="I55" s="115"/>
      <c r="J55" s="115"/>
    </row>
    <row r="56" spans="1:10" s="246" customFormat="1">
      <c r="A56" s="495"/>
      <c r="B56" s="23"/>
      <c r="C56" s="23"/>
      <c r="D56" s="23"/>
      <c r="E56" s="23"/>
      <c r="F56"/>
      <c r="G56" s="115"/>
      <c r="H56" s="115"/>
      <c r="I56" s="115"/>
      <c r="J56" s="115"/>
    </row>
    <row r="57" spans="1:10" s="246" customFormat="1">
      <c r="A57" s="495"/>
      <c r="B57" s="23"/>
      <c r="C57" s="23"/>
      <c r="D57" s="23"/>
      <c r="E57" s="23"/>
      <c r="F57"/>
      <c r="G57" s="115"/>
      <c r="H57" s="115"/>
      <c r="I57" s="115"/>
      <c r="J57" s="115"/>
    </row>
    <row r="58" spans="1:10" s="246" customFormat="1">
      <c r="A58" s="495"/>
      <c r="B58" s="23"/>
      <c r="C58" s="23"/>
      <c r="D58" s="23"/>
      <c r="E58" s="23"/>
      <c r="F58"/>
      <c r="G58" s="115"/>
      <c r="H58" s="115"/>
      <c r="I58" s="115"/>
      <c r="J58" s="115"/>
    </row>
    <row r="59" spans="1:10" s="246" customFormat="1">
      <c r="A59" s="497"/>
      <c r="B59" s="23"/>
      <c r="C59" s="23"/>
      <c r="D59" s="23"/>
      <c r="E59" s="23"/>
      <c r="F59"/>
      <c r="G59" s="115"/>
      <c r="H59" s="115"/>
      <c r="I59" s="115"/>
      <c r="J59" s="115"/>
    </row>
    <row r="60" spans="1:10" s="246" customFormat="1">
      <c r="A60" s="497"/>
      <c r="B60" s="23"/>
      <c r="C60" s="23"/>
      <c r="D60" s="23"/>
      <c r="E60" s="23"/>
      <c r="F60"/>
      <c r="G60" s="115"/>
      <c r="H60" s="115"/>
      <c r="I60" s="115"/>
      <c r="J60" s="115"/>
    </row>
    <row r="61" spans="1:10" s="246" customFormat="1">
      <c r="A61" s="495"/>
      <c r="B61" s="23"/>
      <c r="C61" s="23"/>
      <c r="D61" s="23"/>
      <c r="E61" s="23"/>
      <c r="F61"/>
      <c r="G61" s="115"/>
      <c r="H61" s="115"/>
      <c r="I61" s="115"/>
      <c r="J61" s="115"/>
    </row>
    <row r="62" spans="1:10" s="246" customFormat="1">
      <c r="A62" s="495"/>
      <c r="B62" s="23"/>
      <c r="C62" s="23"/>
      <c r="D62" s="23"/>
      <c r="E62" s="23"/>
      <c r="F62"/>
      <c r="G62" s="115"/>
      <c r="H62" s="115"/>
      <c r="I62" s="115"/>
      <c r="J62" s="115"/>
    </row>
    <row r="63" spans="1:10" s="246" customFormat="1">
      <c r="A63" s="497"/>
      <c r="B63" s="23"/>
      <c r="C63" s="23"/>
      <c r="D63" s="23"/>
      <c r="E63" s="23"/>
      <c r="F63"/>
      <c r="G63" s="115"/>
      <c r="H63" s="115"/>
      <c r="I63" s="115"/>
      <c r="J63" s="115"/>
    </row>
    <row r="64" spans="1:10" s="246" customFormat="1">
      <c r="A64" s="497"/>
      <c r="B64" s="23"/>
      <c r="C64" s="23"/>
      <c r="D64" s="23"/>
      <c r="E64" s="23"/>
      <c r="F64"/>
      <c r="G64" s="115"/>
      <c r="H64" s="115"/>
      <c r="I64" s="115"/>
      <c r="J64" s="115"/>
    </row>
    <row r="65" spans="1:10" s="246" customFormat="1">
      <c r="A65" s="495"/>
      <c r="B65" s="23"/>
      <c r="C65" s="23"/>
      <c r="D65" s="23"/>
      <c r="E65" s="23"/>
      <c r="F65"/>
      <c r="G65" s="115"/>
      <c r="H65" s="115"/>
      <c r="I65" s="115"/>
      <c r="J65" s="115"/>
    </row>
    <row r="66" spans="1:10" s="246" customFormat="1">
      <c r="A66" s="495"/>
      <c r="B66" s="23"/>
      <c r="C66" s="23"/>
      <c r="D66" s="23"/>
      <c r="E66" s="23"/>
      <c r="F66"/>
      <c r="G66" s="115"/>
      <c r="H66" s="115"/>
      <c r="I66" s="115"/>
      <c r="J66" s="115"/>
    </row>
    <row r="67" spans="1:10" s="246" customFormat="1">
      <c r="A67" s="497"/>
      <c r="B67" s="23"/>
      <c r="C67" s="23"/>
      <c r="D67" s="23"/>
      <c r="E67" s="23"/>
      <c r="F67"/>
      <c r="G67" s="115"/>
      <c r="H67" s="115"/>
      <c r="I67" s="115"/>
      <c r="J67" s="115"/>
    </row>
    <row r="68" spans="1:10" s="246" customFormat="1">
      <c r="A68" s="497"/>
      <c r="B68" s="23"/>
      <c r="C68" s="23"/>
      <c r="D68" s="23"/>
      <c r="E68" s="23"/>
      <c r="F68"/>
      <c r="G68" s="115"/>
      <c r="H68" s="115"/>
      <c r="I68" s="115"/>
      <c r="J68" s="115"/>
    </row>
    <row r="69" spans="1:10" s="246" customFormat="1">
      <c r="A69" s="495"/>
      <c r="B69" s="23"/>
      <c r="C69" s="23"/>
      <c r="D69" s="23"/>
      <c r="E69" s="23"/>
      <c r="F69"/>
      <c r="G69" s="115"/>
      <c r="H69" s="115"/>
      <c r="I69" s="115"/>
      <c r="J69" s="115"/>
    </row>
    <row r="70" spans="1:10" s="246" customFormat="1">
      <c r="A70" s="495"/>
      <c r="B70" s="23"/>
      <c r="C70" s="23"/>
      <c r="D70" s="23"/>
      <c r="E70" s="23"/>
      <c r="F70"/>
      <c r="G70" s="115"/>
      <c r="H70" s="115"/>
      <c r="I70" s="115"/>
      <c r="J70" s="115"/>
    </row>
    <row r="71" spans="1:10" s="246" customFormat="1">
      <c r="A71" s="495"/>
      <c r="B71" s="23"/>
      <c r="C71" s="23"/>
      <c r="D71" s="23"/>
      <c r="E71" s="23"/>
      <c r="F71"/>
      <c r="G71" s="115"/>
      <c r="H71" s="115"/>
      <c r="I71" s="115"/>
      <c r="J71" s="115"/>
    </row>
    <row r="72" spans="1:10" s="246" customFormat="1">
      <c r="A72" s="495"/>
      <c r="B72" s="23"/>
      <c r="C72" s="23"/>
      <c r="D72" s="23"/>
      <c r="E72" s="23"/>
      <c r="F72"/>
      <c r="G72" s="115"/>
      <c r="H72" s="115"/>
      <c r="I72" s="115"/>
      <c r="J72" s="115"/>
    </row>
    <row r="73" spans="1:10" s="246" customFormat="1">
      <c r="A73" s="495"/>
      <c r="B73" s="23"/>
      <c r="C73" s="23"/>
      <c r="D73" s="23"/>
      <c r="E73" s="23"/>
      <c r="F73"/>
      <c r="G73" s="115"/>
      <c r="H73" s="115"/>
      <c r="I73" s="115"/>
      <c r="J73" s="115"/>
    </row>
    <row r="74" spans="1:10" s="246" customFormat="1">
      <c r="A74" s="495"/>
      <c r="B74" s="23"/>
      <c r="C74" s="23"/>
      <c r="D74" s="23"/>
      <c r="E74" s="23"/>
      <c r="F74"/>
      <c r="G74" s="115"/>
      <c r="H74" s="115"/>
      <c r="I74" s="115"/>
      <c r="J74" s="115"/>
    </row>
    <row r="75" spans="1:10" s="246" customFormat="1">
      <c r="A75" s="495"/>
      <c r="B75" s="23"/>
      <c r="C75" s="23"/>
      <c r="D75" s="23"/>
      <c r="E75" s="23"/>
      <c r="F75"/>
      <c r="G75" s="115"/>
      <c r="H75" s="115"/>
      <c r="I75" s="115"/>
      <c r="J75" s="115"/>
    </row>
    <row r="76" spans="1:10" s="246" customFormat="1">
      <c r="A76" s="495"/>
      <c r="B76" s="23"/>
      <c r="C76" s="23"/>
      <c r="D76" s="23"/>
      <c r="E76" s="23"/>
      <c r="F76"/>
      <c r="G76" s="115"/>
      <c r="H76" s="115"/>
      <c r="I76" s="115"/>
      <c r="J76" s="115"/>
    </row>
    <row r="77" spans="1:10" s="246" customFormat="1">
      <c r="A77" s="492"/>
      <c r="B77" s="23"/>
      <c r="C77" s="23"/>
      <c r="D77" s="23"/>
      <c r="E77" s="23"/>
      <c r="F77"/>
      <c r="G77" s="115"/>
      <c r="H77" s="115"/>
      <c r="I77" s="115"/>
      <c r="J77" s="115"/>
    </row>
    <row r="78" spans="1:10" s="246" customFormat="1">
      <c r="A78" s="492"/>
      <c r="B78" s="23"/>
      <c r="C78" s="23"/>
      <c r="D78" s="23"/>
      <c r="E78" s="23"/>
      <c r="F78"/>
      <c r="G78" s="115"/>
      <c r="H78" s="115"/>
      <c r="I78" s="115"/>
      <c r="J78" s="115"/>
    </row>
    <row r="79" spans="1:10" s="246" customFormat="1">
      <c r="A79" s="492"/>
      <c r="B79" s="23"/>
      <c r="C79" s="23"/>
      <c r="D79" s="23"/>
      <c r="E79" s="23"/>
      <c r="F79"/>
      <c r="G79" s="115"/>
      <c r="H79" s="115"/>
      <c r="I79" s="115"/>
      <c r="J79" s="115"/>
    </row>
    <row r="80" spans="1:10" s="246" customFormat="1">
      <c r="A80" s="492"/>
      <c r="B80" s="23"/>
      <c r="C80" s="23"/>
      <c r="D80" s="23"/>
      <c r="E80" s="23"/>
      <c r="F80"/>
      <c r="G80" s="115"/>
      <c r="H80" s="115"/>
      <c r="I80" s="115"/>
      <c r="J80" s="115"/>
    </row>
    <row r="81" spans="1:10" s="246" customFormat="1">
      <c r="A81" s="492"/>
      <c r="B81" s="23"/>
      <c r="C81" s="23"/>
      <c r="D81" s="23"/>
      <c r="E81" s="23"/>
      <c r="F81"/>
      <c r="G81" s="115"/>
      <c r="H81" s="115"/>
      <c r="I81" s="115"/>
      <c r="J81" s="115"/>
    </row>
    <row r="82" spans="1:10" s="246" customFormat="1">
      <c r="A82" s="492"/>
      <c r="B82" s="23"/>
      <c r="C82" s="23"/>
      <c r="D82" s="23"/>
      <c r="E82" s="23"/>
      <c r="F82"/>
      <c r="G82" s="115"/>
      <c r="H82" s="115"/>
      <c r="I82" s="115"/>
      <c r="J82" s="115"/>
    </row>
    <row r="83" spans="1:10" s="246" customFormat="1">
      <c r="A83" s="498"/>
      <c r="B83" s="23"/>
      <c r="C83" s="23"/>
      <c r="D83" s="23"/>
      <c r="E83" s="23"/>
      <c r="F83"/>
      <c r="G83" s="115"/>
      <c r="H83" s="115"/>
      <c r="I83" s="115"/>
      <c r="J83" s="115"/>
    </row>
    <row r="84" spans="1:10" s="246" customFormat="1">
      <c r="A84" s="492"/>
      <c r="B84" s="23"/>
      <c r="C84" s="23"/>
      <c r="D84" s="23"/>
      <c r="E84" s="23"/>
      <c r="F84"/>
      <c r="G84" s="115"/>
      <c r="H84" s="115"/>
      <c r="I84" s="115"/>
      <c r="J84" s="115"/>
    </row>
    <row r="85" spans="1:10" s="246" customFormat="1">
      <c r="A85" s="492"/>
      <c r="B85" s="23"/>
      <c r="C85" s="23"/>
      <c r="D85" s="23"/>
      <c r="E85" s="23"/>
      <c r="F85"/>
      <c r="G85" s="115"/>
      <c r="H85" s="115"/>
      <c r="I85" s="115"/>
      <c r="J85" s="115"/>
    </row>
    <row r="86" spans="1:10" s="246" customFormat="1">
      <c r="A86" s="492"/>
      <c r="B86" s="23"/>
      <c r="C86" s="23"/>
      <c r="D86" s="23"/>
      <c r="E86" s="23"/>
      <c r="F86"/>
      <c r="G86" s="115"/>
      <c r="H86" s="115"/>
      <c r="I86" s="115"/>
      <c r="J86" s="115"/>
    </row>
    <row r="87" spans="1:10" s="246" customFormat="1">
      <c r="A87" s="492"/>
      <c r="B87" s="23"/>
      <c r="C87" s="23"/>
      <c r="D87" s="23"/>
      <c r="E87" s="23"/>
      <c r="F87"/>
      <c r="G87" s="115"/>
      <c r="H87" s="115"/>
      <c r="I87" s="115"/>
      <c r="J87" s="115"/>
    </row>
    <row r="88" spans="1:10" s="246" customFormat="1">
      <c r="A88" s="492"/>
      <c r="B88" s="23"/>
      <c r="C88" s="23"/>
      <c r="D88" s="23"/>
      <c r="E88" s="23"/>
      <c r="F88"/>
      <c r="G88" s="115"/>
      <c r="H88" s="115"/>
      <c r="I88" s="115"/>
      <c r="J88" s="115"/>
    </row>
    <row r="89" spans="1:10" s="246" customFormat="1">
      <c r="A89" s="495"/>
      <c r="B89" s="23"/>
      <c r="C89" s="23"/>
      <c r="D89" s="23"/>
      <c r="E89" s="23"/>
      <c r="F89"/>
      <c r="G89" s="115"/>
      <c r="H89" s="115"/>
      <c r="I89" s="115"/>
      <c r="J89" s="115"/>
    </row>
    <row r="90" spans="1:10" s="246" customFormat="1">
      <c r="A90" s="495"/>
      <c r="B90" s="23"/>
      <c r="C90" s="23"/>
      <c r="D90" s="23"/>
      <c r="E90" s="23"/>
      <c r="F90"/>
      <c r="G90" s="115"/>
      <c r="H90" s="115"/>
      <c r="I90" s="115"/>
      <c r="J90" s="115"/>
    </row>
    <row r="91" spans="1:10" s="246" customFormat="1">
      <c r="A91" s="495"/>
      <c r="B91" s="23"/>
      <c r="C91" s="23"/>
      <c r="D91" s="23"/>
      <c r="E91" s="23"/>
      <c r="F91"/>
      <c r="G91" s="115"/>
      <c r="H91" s="115"/>
      <c r="I91" s="115"/>
      <c r="J91" s="115"/>
    </row>
    <row r="92" spans="1:10" s="246" customFormat="1">
      <c r="A92" s="495"/>
      <c r="B92" s="23"/>
      <c r="C92" s="23"/>
      <c r="D92" s="23"/>
      <c r="E92" s="23"/>
      <c r="F92"/>
      <c r="G92" s="115"/>
      <c r="H92" s="115"/>
      <c r="I92" s="115"/>
      <c r="J92" s="115"/>
    </row>
    <row r="93" spans="1:10" s="246" customFormat="1">
      <c r="A93" s="495"/>
      <c r="B93" s="23"/>
      <c r="C93" s="23"/>
      <c r="D93" s="23"/>
      <c r="E93" s="23"/>
      <c r="F93"/>
      <c r="G93" s="115"/>
      <c r="H93" s="115"/>
      <c r="I93" s="115"/>
      <c r="J93" s="115"/>
    </row>
    <row r="94" spans="1:10" s="246" customFormat="1">
      <c r="A94" s="495"/>
      <c r="B94" s="23"/>
      <c r="C94" s="23"/>
      <c r="D94" s="23"/>
      <c r="E94" s="23"/>
      <c r="F94"/>
      <c r="G94" s="115"/>
      <c r="H94" s="115"/>
      <c r="I94" s="115"/>
      <c r="J94" s="115"/>
    </row>
    <row r="95" spans="1:10" s="246" customFormat="1">
      <c r="A95" s="495"/>
      <c r="B95" s="23"/>
      <c r="C95" s="23"/>
      <c r="D95" s="23"/>
      <c r="E95" s="23"/>
      <c r="F95"/>
      <c r="G95" s="115"/>
      <c r="H95" s="115"/>
      <c r="I95" s="115"/>
      <c r="J95" s="115"/>
    </row>
    <row r="96" spans="1:10" s="246" customFormat="1">
      <c r="A96" s="495"/>
      <c r="B96" s="23"/>
      <c r="C96" s="23"/>
      <c r="D96" s="23"/>
      <c r="E96" s="23"/>
      <c r="F96"/>
      <c r="G96" s="115"/>
      <c r="H96" s="115"/>
      <c r="I96" s="115"/>
      <c r="J96" s="115"/>
    </row>
    <row r="97" spans="1:10" s="246" customFormat="1">
      <c r="A97" s="495"/>
      <c r="B97" s="23"/>
      <c r="C97" s="23"/>
      <c r="D97" s="23"/>
      <c r="E97" s="23"/>
      <c r="F97"/>
      <c r="G97" s="115"/>
      <c r="H97" s="115"/>
      <c r="I97" s="115"/>
      <c r="J97" s="115"/>
    </row>
    <row r="98" spans="1:10" s="246" customFormat="1">
      <c r="A98" s="495"/>
      <c r="B98" s="23"/>
      <c r="C98" s="23"/>
      <c r="D98" s="23"/>
      <c r="E98" s="23"/>
      <c r="F98"/>
      <c r="G98" s="115"/>
      <c r="H98" s="115"/>
      <c r="I98" s="115"/>
      <c r="J98" s="115"/>
    </row>
    <row r="99" spans="1:10" s="246" customFormat="1">
      <c r="A99" s="495"/>
      <c r="B99" s="23"/>
      <c r="C99" s="23"/>
      <c r="D99" s="23"/>
      <c r="E99" s="23"/>
      <c r="F99"/>
      <c r="G99" s="115"/>
      <c r="H99" s="115"/>
      <c r="I99" s="115"/>
      <c r="J99" s="115"/>
    </row>
    <row r="100" spans="1:10" s="246" customFormat="1">
      <c r="A100" s="495"/>
      <c r="B100" s="23"/>
      <c r="C100" s="23"/>
      <c r="D100" s="23"/>
      <c r="E100" s="23"/>
      <c r="F100"/>
      <c r="G100" s="115"/>
      <c r="H100" s="115"/>
      <c r="I100" s="115"/>
      <c r="J100" s="115"/>
    </row>
    <row r="101" spans="1:10" s="246" customFormat="1">
      <c r="A101" s="495"/>
      <c r="B101" s="23"/>
      <c r="C101" s="23"/>
      <c r="D101" s="23"/>
      <c r="E101" s="23"/>
      <c r="F101"/>
      <c r="G101" s="115"/>
      <c r="H101" s="115"/>
      <c r="I101" s="115"/>
      <c r="J101" s="115"/>
    </row>
    <row r="102" spans="1:10" s="246" customFormat="1">
      <c r="A102" s="495"/>
      <c r="B102" s="23"/>
      <c r="C102" s="23"/>
      <c r="D102" s="23"/>
      <c r="E102" s="23"/>
      <c r="F102"/>
      <c r="G102" s="115"/>
      <c r="H102" s="115"/>
      <c r="I102" s="115"/>
      <c r="J102" s="115"/>
    </row>
    <row r="103" spans="1:10" s="246" customFormat="1">
      <c r="A103" s="495"/>
      <c r="B103" s="23"/>
      <c r="C103" s="23"/>
      <c r="D103" s="23"/>
      <c r="E103" s="23"/>
      <c r="F103"/>
      <c r="G103" s="115"/>
      <c r="H103" s="115"/>
      <c r="I103" s="115"/>
      <c r="J103" s="115"/>
    </row>
    <row r="104" spans="1:10" s="246" customFormat="1">
      <c r="A104" s="495"/>
      <c r="B104" s="23"/>
      <c r="C104" s="23"/>
      <c r="D104" s="23"/>
      <c r="E104" s="23"/>
      <c r="F104"/>
      <c r="G104" s="115"/>
      <c r="H104" s="115"/>
      <c r="I104" s="115"/>
      <c r="J104" s="115"/>
    </row>
    <row r="105" spans="1:10" s="246" customFormat="1">
      <c r="A105" s="495"/>
      <c r="B105" s="23"/>
      <c r="C105" s="23"/>
      <c r="D105" s="23"/>
      <c r="E105" s="23"/>
      <c r="F105"/>
      <c r="G105" s="115"/>
      <c r="H105" s="115"/>
      <c r="I105" s="115"/>
      <c r="J105" s="115"/>
    </row>
    <row r="106" spans="1:10" s="246" customFormat="1">
      <c r="A106" s="495"/>
      <c r="B106" s="23"/>
      <c r="C106" s="23"/>
      <c r="D106" s="23"/>
      <c r="E106" s="23"/>
      <c r="F106"/>
      <c r="G106" s="115"/>
      <c r="H106" s="115"/>
      <c r="I106" s="115"/>
      <c r="J106" s="115"/>
    </row>
    <row r="107" spans="1:10" s="246" customFormat="1">
      <c r="A107" s="495"/>
      <c r="B107" s="23"/>
      <c r="C107" s="23"/>
      <c r="D107" s="23"/>
      <c r="E107" s="23"/>
      <c r="F107"/>
      <c r="G107" s="115"/>
      <c r="H107" s="115"/>
      <c r="I107" s="115"/>
      <c r="J107" s="115"/>
    </row>
    <row r="108" spans="1:10" s="246" customFormat="1">
      <c r="A108" s="495"/>
      <c r="B108" s="23"/>
      <c r="C108" s="23"/>
      <c r="D108" s="23"/>
      <c r="E108" s="23"/>
      <c r="F108"/>
      <c r="G108" s="115"/>
      <c r="H108" s="115"/>
      <c r="I108" s="115"/>
      <c r="J108" s="115"/>
    </row>
    <row r="109" spans="1:10" s="246" customFormat="1">
      <c r="A109" s="495"/>
      <c r="B109" s="23"/>
      <c r="C109" s="23"/>
      <c r="D109" s="23"/>
      <c r="E109" s="23"/>
      <c r="F109"/>
      <c r="G109" s="115"/>
      <c r="H109" s="115"/>
      <c r="I109" s="115"/>
      <c r="J109" s="115"/>
    </row>
    <row r="110" spans="1:10" s="246" customFormat="1">
      <c r="A110" s="495"/>
      <c r="B110" s="23"/>
      <c r="C110" s="23"/>
      <c r="D110" s="23"/>
      <c r="E110" s="23"/>
      <c r="F110"/>
      <c r="G110" s="115"/>
      <c r="H110" s="115"/>
      <c r="I110" s="115"/>
      <c r="J110" s="115"/>
    </row>
    <row r="111" spans="1:10" s="246" customFormat="1">
      <c r="A111" s="495"/>
      <c r="B111" s="23"/>
      <c r="C111" s="23"/>
      <c r="D111" s="23"/>
      <c r="E111" s="23"/>
      <c r="F111"/>
      <c r="G111" s="115"/>
      <c r="H111" s="115"/>
      <c r="I111" s="115"/>
      <c r="J111" s="115"/>
    </row>
    <row r="112" spans="1:10" s="246" customFormat="1">
      <c r="A112" s="495"/>
      <c r="B112" s="23"/>
      <c r="C112" s="23"/>
      <c r="D112" s="23"/>
      <c r="E112" s="23"/>
      <c r="F112"/>
      <c r="G112" s="115"/>
      <c r="H112" s="115"/>
      <c r="I112" s="115"/>
      <c r="J112" s="115"/>
    </row>
    <row r="113" spans="1:10" s="246" customFormat="1">
      <c r="A113" s="495"/>
      <c r="B113" s="23"/>
      <c r="C113" s="23"/>
      <c r="D113" s="23"/>
      <c r="E113" s="23"/>
      <c r="F113"/>
      <c r="G113" s="115"/>
      <c r="H113" s="115"/>
      <c r="I113" s="115"/>
      <c r="J113" s="115"/>
    </row>
    <row r="114" spans="1:10" s="246" customFormat="1">
      <c r="A114" s="495"/>
      <c r="B114" s="23"/>
      <c r="C114" s="23"/>
      <c r="D114" s="23"/>
      <c r="E114" s="23"/>
      <c r="F114"/>
      <c r="G114" s="115"/>
      <c r="H114" s="115"/>
      <c r="I114" s="115"/>
      <c r="J114" s="115"/>
    </row>
    <row r="115" spans="1:10" s="246" customFormat="1">
      <c r="A115" s="495"/>
      <c r="B115" s="23"/>
      <c r="C115" s="23"/>
      <c r="D115" s="23"/>
      <c r="E115" s="23"/>
      <c r="F115"/>
      <c r="G115" s="115"/>
      <c r="H115" s="115"/>
      <c r="I115" s="115"/>
      <c r="J115" s="115"/>
    </row>
    <row r="116" spans="1:10" s="246" customFormat="1">
      <c r="A116" s="495"/>
      <c r="B116" s="23"/>
      <c r="C116" s="23"/>
      <c r="D116" s="23"/>
      <c r="E116" s="23"/>
      <c r="F116"/>
      <c r="G116" s="115"/>
      <c r="H116" s="115"/>
      <c r="I116" s="115"/>
      <c r="J116" s="115"/>
    </row>
    <row r="117" spans="1:10" s="246" customFormat="1">
      <c r="A117" s="495"/>
      <c r="B117" s="23"/>
      <c r="C117" s="23"/>
      <c r="D117" s="23"/>
      <c r="E117" s="23"/>
      <c r="F117"/>
      <c r="G117" s="115"/>
      <c r="H117" s="115"/>
      <c r="I117" s="115"/>
      <c r="J117" s="115"/>
    </row>
    <row r="118" spans="1:10" s="246" customFormat="1">
      <c r="A118" s="495"/>
      <c r="B118" s="23"/>
      <c r="C118" s="23"/>
      <c r="D118" s="23"/>
      <c r="E118" s="23"/>
      <c r="F118"/>
      <c r="G118" s="115"/>
      <c r="H118" s="115"/>
      <c r="I118" s="115"/>
      <c r="J118" s="115"/>
    </row>
    <row r="119" spans="1:10" s="246" customFormat="1">
      <c r="A119" s="495"/>
      <c r="B119" s="23"/>
      <c r="C119" s="23"/>
      <c r="D119" s="23"/>
      <c r="E119" s="23"/>
      <c r="F119"/>
      <c r="G119" s="115"/>
      <c r="H119" s="115"/>
      <c r="I119" s="115"/>
      <c r="J119" s="115"/>
    </row>
    <row r="120" spans="1:10" s="246" customFormat="1">
      <c r="A120" s="495"/>
      <c r="B120" s="23"/>
      <c r="C120" s="23"/>
      <c r="D120" s="23"/>
      <c r="E120" s="23"/>
      <c r="F120"/>
      <c r="G120" s="115"/>
      <c r="H120" s="115"/>
      <c r="I120" s="115"/>
      <c r="J120" s="115"/>
    </row>
    <row r="121" spans="1:10" s="246" customFormat="1">
      <c r="A121" s="495"/>
      <c r="B121" s="23"/>
      <c r="C121" s="23"/>
      <c r="D121" s="23"/>
      <c r="E121" s="23"/>
      <c r="F121"/>
      <c r="G121" s="115"/>
      <c r="H121" s="115"/>
      <c r="I121" s="115"/>
      <c r="J121" s="115"/>
    </row>
    <row r="122" spans="1:10" s="246" customFormat="1">
      <c r="A122" s="495"/>
      <c r="B122" s="23"/>
      <c r="C122" s="23"/>
      <c r="D122" s="23"/>
      <c r="E122" s="23"/>
      <c r="F122"/>
      <c r="G122" s="115"/>
      <c r="H122" s="115"/>
      <c r="I122" s="115"/>
      <c r="J122" s="115"/>
    </row>
    <row r="123" spans="1:10" s="246" customFormat="1">
      <c r="A123" s="495"/>
      <c r="B123" s="23"/>
      <c r="C123" s="23"/>
      <c r="D123" s="23"/>
      <c r="E123" s="23"/>
      <c r="F123"/>
      <c r="G123" s="115"/>
      <c r="H123" s="115"/>
      <c r="I123" s="115"/>
      <c r="J123" s="115"/>
    </row>
    <row r="124" spans="1:10" s="246" customFormat="1">
      <c r="A124" s="495"/>
      <c r="B124" s="23"/>
      <c r="C124" s="23"/>
      <c r="D124" s="23"/>
      <c r="E124" s="23"/>
      <c r="F124"/>
      <c r="G124" s="115"/>
      <c r="H124" s="115"/>
      <c r="I124" s="115"/>
      <c r="J124" s="115"/>
    </row>
    <row r="125" spans="1:10" s="246" customFormat="1">
      <c r="A125" s="495"/>
      <c r="B125" s="23"/>
      <c r="C125" s="23"/>
      <c r="D125" s="23"/>
      <c r="E125" s="23"/>
      <c r="F125"/>
      <c r="G125" s="115"/>
      <c r="H125" s="115"/>
      <c r="I125" s="115"/>
      <c r="J125" s="115"/>
    </row>
    <row r="126" spans="1:10" s="246" customFormat="1">
      <c r="A126" s="495"/>
      <c r="B126" s="23"/>
      <c r="C126" s="23"/>
      <c r="D126" s="23"/>
      <c r="E126" s="23"/>
      <c r="F126"/>
      <c r="G126" s="115"/>
      <c r="H126" s="115"/>
      <c r="I126" s="115"/>
      <c r="J126" s="115"/>
    </row>
    <row r="127" spans="1:10" s="246" customFormat="1">
      <c r="A127" s="495"/>
      <c r="B127" s="23"/>
      <c r="C127" s="23"/>
      <c r="D127" s="23"/>
      <c r="E127" s="23"/>
      <c r="F127"/>
      <c r="G127" s="115"/>
      <c r="H127" s="115"/>
      <c r="I127" s="115"/>
      <c r="J127" s="115"/>
    </row>
    <row r="128" spans="1:10" s="246" customFormat="1">
      <c r="A128" s="495"/>
      <c r="B128" s="23"/>
      <c r="C128" s="23"/>
      <c r="D128" s="23"/>
      <c r="E128" s="23"/>
      <c r="F128"/>
      <c r="G128" s="115"/>
      <c r="H128" s="115"/>
      <c r="I128" s="115"/>
      <c r="J128" s="115"/>
    </row>
    <row r="129" spans="1:10" s="246" customFormat="1">
      <c r="A129" s="495"/>
      <c r="B129" s="23"/>
      <c r="C129" s="23"/>
      <c r="D129" s="23"/>
      <c r="E129" s="23"/>
      <c r="F129"/>
      <c r="G129" s="115"/>
      <c r="H129" s="115"/>
      <c r="I129" s="115"/>
      <c r="J129" s="115"/>
    </row>
    <row r="130" spans="1:10" s="246" customFormat="1">
      <c r="A130" s="495"/>
      <c r="B130" s="23"/>
      <c r="C130" s="23"/>
      <c r="D130" s="23"/>
      <c r="E130" s="23"/>
      <c r="F130"/>
      <c r="G130" s="115"/>
      <c r="H130" s="115"/>
      <c r="I130" s="115"/>
      <c r="J130" s="115"/>
    </row>
    <row r="131" spans="1:10" s="246" customFormat="1">
      <c r="A131" s="495"/>
      <c r="B131" s="23"/>
      <c r="C131" s="23"/>
      <c r="D131" s="23"/>
      <c r="E131" s="23"/>
      <c r="F131"/>
      <c r="G131" s="115"/>
      <c r="H131" s="115"/>
      <c r="I131" s="115"/>
      <c r="J131" s="115"/>
    </row>
    <row r="132" spans="1:10" s="246" customFormat="1">
      <c r="A132" s="495"/>
      <c r="B132" s="23"/>
      <c r="C132" s="23"/>
      <c r="D132" s="23"/>
      <c r="E132" s="23"/>
      <c r="F132"/>
      <c r="G132" s="115"/>
      <c r="H132" s="115"/>
      <c r="I132" s="115"/>
      <c r="J132" s="115"/>
    </row>
    <row r="133" spans="1:10" s="246" customFormat="1">
      <c r="A133" s="495"/>
      <c r="B133" s="23"/>
      <c r="C133" s="23"/>
      <c r="D133" s="23"/>
      <c r="E133" s="23"/>
      <c r="F133"/>
      <c r="G133" s="115"/>
      <c r="H133" s="115"/>
      <c r="I133" s="115"/>
      <c r="J133" s="115"/>
    </row>
    <row r="134" spans="1:10" s="246" customFormat="1">
      <c r="A134" s="495"/>
      <c r="B134" s="23"/>
      <c r="C134" s="23"/>
      <c r="D134" s="23"/>
      <c r="E134" s="23"/>
      <c r="F134"/>
      <c r="G134" s="115"/>
      <c r="H134" s="115"/>
      <c r="I134" s="115"/>
      <c r="J134" s="115"/>
    </row>
    <row r="135" spans="1:10" s="246" customFormat="1">
      <c r="A135" s="495"/>
      <c r="B135" s="23"/>
      <c r="C135" s="23"/>
      <c r="D135" s="23"/>
      <c r="E135" s="23"/>
      <c r="F135"/>
      <c r="G135" s="115"/>
      <c r="H135" s="115"/>
      <c r="I135" s="115"/>
      <c r="J135" s="115"/>
    </row>
    <row r="136" spans="1:10" s="246" customFormat="1">
      <c r="A136" s="495"/>
      <c r="B136" s="495"/>
      <c r="C136" s="495"/>
      <c r="D136" s="495"/>
      <c r="E136" s="495"/>
      <c r="G136" s="115"/>
      <c r="H136" s="115"/>
      <c r="I136" s="115"/>
      <c r="J136" s="115"/>
    </row>
    <row r="140" spans="1:10">
      <c r="C140" s="49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18"/>
  <sheetViews>
    <sheetView showGridLines="0" zoomScaleNormal="100" workbookViewId="0">
      <selection activeCell="B5" sqref="B5"/>
    </sheetView>
  </sheetViews>
  <sheetFormatPr baseColWidth="10" defaultColWidth="11.42578125" defaultRowHeight="11.25"/>
  <cols>
    <col min="1" max="1" width="27.140625" style="23" customWidth="1"/>
    <col min="2" max="2" width="23.140625" style="23" customWidth="1"/>
    <col min="3" max="4" width="15.42578125" style="23" customWidth="1"/>
    <col min="5" max="5" width="23.85546875" style="23" customWidth="1"/>
    <col min="6" max="17" width="15.42578125" style="23" customWidth="1"/>
    <col min="18" max="256" width="11.42578125" style="23"/>
    <col min="257" max="257" width="27.140625" style="23" customWidth="1"/>
    <col min="258" max="258" width="23.140625" style="23" customWidth="1"/>
    <col min="259" max="260" width="15.42578125" style="23" customWidth="1"/>
    <col min="261" max="261" width="23.85546875" style="23" customWidth="1"/>
    <col min="262" max="273" width="15.42578125" style="23" customWidth="1"/>
    <col min="274" max="512" width="11.42578125" style="23"/>
    <col min="513" max="513" width="27.140625" style="23" customWidth="1"/>
    <col min="514" max="514" width="23.140625" style="23" customWidth="1"/>
    <col min="515" max="516" width="15.42578125" style="23" customWidth="1"/>
    <col min="517" max="517" width="23.85546875" style="23" customWidth="1"/>
    <col min="518" max="529" width="15.42578125" style="23" customWidth="1"/>
    <col min="530" max="768" width="11.42578125" style="23"/>
    <col min="769" max="769" width="27.140625" style="23" customWidth="1"/>
    <col min="770" max="770" width="23.140625" style="23" customWidth="1"/>
    <col min="771" max="772" width="15.42578125" style="23" customWidth="1"/>
    <col min="773" max="773" width="23.85546875" style="23" customWidth="1"/>
    <col min="774" max="785" width="15.42578125" style="23" customWidth="1"/>
    <col min="786" max="1024" width="11.42578125" style="23"/>
    <col min="1025" max="1025" width="27.140625" style="23" customWidth="1"/>
    <col min="1026" max="1026" width="23.140625" style="23" customWidth="1"/>
    <col min="1027" max="1028" width="15.42578125" style="23" customWidth="1"/>
    <col min="1029" max="1029" width="23.85546875" style="23" customWidth="1"/>
    <col min="1030" max="1041" width="15.42578125" style="23" customWidth="1"/>
    <col min="1042" max="1280" width="11.42578125" style="23"/>
    <col min="1281" max="1281" width="27.140625" style="23" customWidth="1"/>
    <col min="1282" max="1282" width="23.140625" style="23" customWidth="1"/>
    <col min="1283" max="1284" width="15.42578125" style="23" customWidth="1"/>
    <col min="1285" max="1285" width="23.85546875" style="23" customWidth="1"/>
    <col min="1286" max="1297" width="15.42578125" style="23" customWidth="1"/>
    <col min="1298" max="1536" width="11.42578125" style="23"/>
    <col min="1537" max="1537" width="27.140625" style="23" customWidth="1"/>
    <col min="1538" max="1538" width="23.140625" style="23" customWidth="1"/>
    <col min="1539" max="1540" width="15.42578125" style="23" customWidth="1"/>
    <col min="1541" max="1541" width="23.85546875" style="23" customWidth="1"/>
    <col min="1542" max="1553" width="15.42578125" style="23" customWidth="1"/>
    <col min="1554" max="1792" width="11.42578125" style="23"/>
    <col min="1793" max="1793" width="27.140625" style="23" customWidth="1"/>
    <col min="1794" max="1794" width="23.140625" style="23" customWidth="1"/>
    <col min="1795" max="1796" width="15.42578125" style="23" customWidth="1"/>
    <col min="1797" max="1797" width="23.85546875" style="23" customWidth="1"/>
    <col min="1798" max="1809" width="15.42578125" style="23" customWidth="1"/>
    <col min="1810" max="2048" width="11.42578125" style="23"/>
    <col min="2049" max="2049" width="27.140625" style="23" customWidth="1"/>
    <col min="2050" max="2050" width="23.140625" style="23" customWidth="1"/>
    <col min="2051" max="2052" width="15.42578125" style="23" customWidth="1"/>
    <col min="2053" max="2053" width="23.85546875" style="23" customWidth="1"/>
    <col min="2054" max="2065" width="15.42578125" style="23" customWidth="1"/>
    <col min="2066" max="2304" width="11.42578125" style="23"/>
    <col min="2305" max="2305" width="27.140625" style="23" customWidth="1"/>
    <col min="2306" max="2306" width="23.140625" style="23" customWidth="1"/>
    <col min="2307" max="2308" width="15.42578125" style="23" customWidth="1"/>
    <col min="2309" max="2309" width="23.85546875" style="23" customWidth="1"/>
    <col min="2310" max="2321" width="15.42578125" style="23" customWidth="1"/>
    <col min="2322" max="2560" width="11.42578125" style="23"/>
    <col min="2561" max="2561" width="27.140625" style="23" customWidth="1"/>
    <col min="2562" max="2562" width="23.140625" style="23" customWidth="1"/>
    <col min="2563" max="2564" width="15.42578125" style="23" customWidth="1"/>
    <col min="2565" max="2565" width="23.85546875" style="23" customWidth="1"/>
    <col min="2566" max="2577" width="15.42578125" style="23" customWidth="1"/>
    <col min="2578" max="2816" width="11.42578125" style="23"/>
    <col min="2817" max="2817" width="27.140625" style="23" customWidth="1"/>
    <col min="2818" max="2818" width="23.140625" style="23" customWidth="1"/>
    <col min="2819" max="2820" width="15.42578125" style="23" customWidth="1"/>
    <col min="2821" max="2821" width="23.85546875" style="23" customWidth="1"/>
    <col min="2822" max="2833" width="15.42578125" style="23" customWidth="1"/>
    <col min="2834" max="3072" width="11.42578125" style="23"/>
    <col min="3073" max="3073" width="27.140625" style="23" customWidth="1"/>
    <col min="3074" max="3074" width="23.140625" style="23" customWidth="1"/>
    <col min="3075" max="3076" width="15.42578125" style="23" customWidth="1"/>
    <col min="3077" max="3077" width="23.85546875" style="23" customWidth="1"/>
    <col min="3078" max="3089" width="15.42578125" style="23" customWidth="1"/>
    <col min="3090" max="3328" width="11.42578125" style="23"/>
    <col min="3329" max="3329" width="27.140625" style="23" customWidth="1"/>
    <col min="3330" max="3330" width="23.140625" style="23" customWidth="1"/>
    <col min="3331" max="3332" width="15.42578125" style="23" customWidth="1"/>
    <col min="3333" max="3333" width="23.85546875" style="23" customWidth="1"/>
    <col min="3334" max="3345" width="15.42578125" style="23" customWidth="1"/>
    <col min="3346" max="3584" width="11.42578125" style="23"/>
    <col min="3585" max="3585" width="27.140625" style="23" customWidth="1"/>
    <col min="3586" max="3586" width="23.140625" style="23" customWidth="1"/>
    <col min="3587" max="3588" width="15.42578125" style="23" customWidth="1"/>
    <col min="3589" max="3589" width="23.85546875" style="23" customWidth="1"/>
    <col min="3590" max="3601" width="15.42578125" style="23" customWidth="1"/>
    <col min="3602" max="3840" width="11.42578125" style="23"/>
    <col min="3841" max="3841" width="27.140625" style="23" customWidth="1"/>
    <col min="3842" max="3842" width="23.140625" style="23" customWidth="1"/>
    <col min="3843" max="3844" width="15.42578125" style="23" customWidth="1"/>
    <col min="3845" max="3845" width="23.85546875" style="23" customWidth="1"/>
    <col min="3846" max="3857" width="15.42578125" style="23" customWidth="1"/>
    <col min="3858" max="4096" width="11.42578125" style="23"/>
    <col min="4097" max="4097" width="27.140625" style="23" customWidth="1"/>
    <col min="4098" max="4098" width="23.140625" style="23" customWidth="1"/>
    <col min="4099" max="4100" width="15.42578125" style="23" customWidth="1"/>
    <col min="4101" max="4101" width="23.85546875" style="23" customWidth="1"/>
    <col min="4102" max="4113" width="15.42578125" style="23" customWidth="1"/>
    <col min="4114" max="4352" width="11.42578125" style="23"/>
    <col min="4353" max="4353" width="27.140625" style="23" customWidth="1"/>
    <col min="4354" max="4354" width="23.140625" style="23" customWidth="1"/>
    <col min="4355" max="4356" width="15.42578125" style="23" customWidth="1"/>
    <col min="4357" max="4357" width="23.85546875" style="23" customWidth="1"/>
    <col min="4358" max="4369" width="15.42578125" style="23" customWidth="1"/>
    <col min="4370" max="4608" width="11.42578125" style="23"/>
    <col min="4609" max="4609" width="27.140625" style="23" customWidth="1"/>
    <col min="4610" max="4610" width="23.140625" style="23" customWidth="1"/>
    <col min="4611" max="4612" width="15.42578125" style="23" customWidth="1"/>
    <col min="4613" max="4613" width="23.85546875" style="23" customWidth="1"/>
    <col min="4614" max="4625" width="15.42578125" style="23" customWidth="1"/>
    <col min="4626" max="4864" width="11.42578125" style="23"/>
    <col min="4865" max="4865" width="27.140625" style="23" customWidth="1"/>
    <col min="4866" max="4866" width="23.140625" style="23" customWidth="1"/>
    <col min="4867" max="4868" width="15.42578125" style="23" customWidth="1"/>
    <col min="4869" max="4869" width="23.85546875" style="23" customWidth="1"/>
    <col min="4870" max="4881" width="15.42578125" style="23" customWidth="1"/>
    <col min="4882" max="5120" width="11.42578125" style="23"/>
    <col min="5121" max="5121" width="27.140625" style="23" customWidth="1"/>
    <col min="5122" max="5122" width="23.140625" style="23" customWidth="1"/>
    <col min="5123" max="5124" width="15.42578125" style="23" customWidth="1"/>
    <col min="5125" max="5125" width="23.85546875" style="23" customWidth="1"/>
    <col min="5126" max="5137" width="15.42578125" style="23" customWidth="1"/>
    <col min="5138" max="5376" width="11.42578125" style="23"/>
    <col min="5377" max="5377" width="27.140625" style="23" customWidth="1"/>
    <col min="5378" max="5378" width="23.140625" style="23" customWidth="1"/>
    <col min="5379" max="5380" width="15.42578125" style="23" customWidth="1"/>
    <col min="5381" max="5381" width="23.85546875" style="23" customWidth="1"/>
    <col min="5382" max="5393" width="15.42578125" style="23" customWidth="1"/>
    <col min="5394" max="5632" width="11.42578125" style="23"/>
    <col min="5633" max="5633" width="27.140625" style="23" customWidth="1"/>
    <col min="5634" max="5634" width="23.140625" style="23" customWidth="1"/>
    <col min="5635" max="5636" width="15.42578125" style="23" customWidth="1"/>
    <col min="5637" max="5637" width="23.85546875" style="23" customWidth="1"/>
    <col min="5638" max="5649" width="15.42578125" style="23" customWidth="1"/>
    <col min="5650" max="5888" width="11.42578125" style="23"/>
    <col min="5889" max="5889" width="27.140625" style="23" customWidth="1"/>
    <col min="5890" max="5890" width="23.140625" style="23" customWidth="1"/>
    <col min="5891" max="5892" width="15.42578125" style="23" customWidth="1"/>
    <col min="5893" max="5893" width="23.85546875" style="23" customWidth="1"/>
    <col min="5894" max="5905" width="15.42578125" style="23" customWidth="1"/>
    <col min="5906" max="6144" width="11.42578125" style="23"/>
    <col min="6145" max="6145" width="27.140625" style="23" customWidth="1"/>
    <col min="6146" max="6146" width="23.140625" style="23" customWidth="1"/>
    <col min="6147" max="6148" width="15.42578125" style="23" customWidth="1"/>
    <col min="6149" max="6149" width="23.85546875" style="23" customWidth="1"/>
    <col min="6150" max="6161" width="15.42578125" style="23" customWidth="1"/>
    <col min="6162" max="6400" width="11.42578125" style="23"/>
    <col min="6401" max="6401" width="27.140625" style="23" customWidth="1"/>
    <col min="6402" max="6402" width="23.140625" style="23" customWidth="1"/>
    <col min="6403" max="6404" width="15.42578125" style="23" customWidth="1"/>
    <col min="6405" max="6405" width="23.85546875" style="23" customWidth="1"/>
    <col min="6406" max="6417" width="15.42578125" style="23" customWidth="1"/>
    <col min="6418" max="6656" width="11.42578125" style="23"/>
    <col min="6657" max="6657" width="27.140625" style="23" customWidth="1"/>
    <col min="6658" max="6658" width="23.140625" style="23" customWidth="1"/>
    <col min="6659" max="6660" width="15.42578125" style="23" customWidth="1"/>
    <col min="6661" max="6661" width="23.85546875" style="23" customWidth="1"/>
    <col min="6662" max="6673" width="15.42578125" style="23" customWidth="1"/>
    <col min="6674" max="6912" width="11.42578125" style="23"/>
    <col min="6913" max="6913" width="27.140625" style="23" customWidth="1"/>
    <col min="6914" max="6914" width="23.140625" style="23" customWidth="1"/>
    <col min="6915" max="6916" width="15.42578125" style="23" customWidth="1"/>
    <col min="6917" max="6917" width="23.85546875" style="23" customWidth="1"/>
    <col min="6918" max="6929" width="15.42578125" style="23" customWidth="1"/>
    <col min="6930" max="7168" width="11.42578125" style="23"/>
    <col min="7169" max="7169" width="27.140625" style="23" customWidth="1"/>
    <col min="7170" max="7170" width="23.140625" style="23" customWidth="1"/>
    <col min="7171" max="7172" width="15.42578125" style="23" customWidth="1"/>
    <col min="7173" max="7173" width="23.85546875" style="23" customWidth="1"/>
    <col min="7174" max="7185" width="15.42578125" style="23" customWidth="1"/>
    <col min="7186" max="7424" width="11.42578125" style="23"/>
    <col min="7425" max="7425" width="27.140625" style="23" customWidth="1"/>
    <col min="7426" max="7426" width="23.140625" style="23" customWidth="1"/>
    <col min="7427" max="7428" width="15.42578125" style="23" customWidth="1"/>
    <col min="7429" max="7429" width="23.85546875" style="23" customWidth="1"/>
    <col min="7430" max="7441" width="15.42578125" style="23" customWidth="1"/>
    <col min="7442" max="7680" width="11.42578125" style="23"/>
    <col min="7681" max="7681" width="27.140625" style="23" customWidth="1"/>
    <col min="7682" max="7682" width="23.140625" style="23" customWidth="1"/>
    <col min="7683" max="7684" width="15.42578125" style="23" customWidth="1"/>
    <col min="7685" max="7685" width="23.85546875" style="23" customWidth="1"/>
    <col min="7686" max="7697" width="15.42578125" style="23" customWidth="1"/>
    <col min="7698" max="7936" width="11.42578125" style="23"/>
    <col min="7937" max="7937" width="27.140625" style="23" customWidth="1"/>
    <col min="7938" max="7938" width="23.140625" style="23" customWidth="1"/>
    <col min="7939" max="7940" width="15.42578125" style="23" customWidth="1"/>
    <col min="7941" max="7941" width="23.85546875" style="23" customWidth="1"/>
    <col min="7942" max="7953" width="15.42578125" style="23" customWidth="1"/>
    <col min="7954" max="8192" width="11.42578125" style="23"/>
    <col min="8193" max="8193" width="27.140625" style="23" customWidth="1"/>
    <col min="8194" max="8194" width="23.140625" style="23" customWidth="1"/>
    <col min="8195" max="8196" width="15.42578125" style="23" customWidth="1"/>
    <col min="8197" max="8197" width="23.85546875" style="23" customWidth="1"/>
    <col min="8198" max="8209" width="15.42578125" style="23" customWidth="1"/>
    <col min="8210" max="8448" width="11.42578125" style="23"/>
    <col min="8449" max="8449" width="27.140625" style="23" customWidth="1"/>
    <col min="8450" max="8450" width="23.140625" style="23" customWidth="1"/>
    <col min="8451" max="8452" width="15.42578125" style="23" customWidth="1"/>
    <col min="8453" max="8453" width="23.85546875" style="23" customWidth="1"/>
    <col min="8454" max="8465" width="15.42578125" style="23" customWidth="1"/>
    <col min="8466" max="8704" width="11.42578125" style="23"/>
    <col min="8705" max="8705" width="27.140625" style="23" customWidth="1"/>
    <col min="8706" max="8706" width="23.140625" style="23" customWidth="1"/>
    <col min="8707" max="8708" width="15.42578125" style="23" customWidth="1"/>
    <col min="8709" max="8709" width="23.85546875" style="23" customWidth="1"/>
    <col min="8710" max="8721" width="15.42578125" style="23" customWidth="1"/>
    <col min="8722" max="8960" width="11.42578125" style="23"/>
    <col min="8961" max="8961" width="27.140625" style="23" customWidth="1"/>
    <col min="8962" max="8962" width="23.140625" style="23" customWidth="1"/>
    <col min="8963" max="8964" width="15.42578125" style="23" customWidth="1"/>
    <col min="8965" max="8965" width="23.85546875" style="23" customWidth="1"/>
    <col min="8966" max="8977" width="15.42578125" style="23" customWidth="1"/>
    <col min="8978" max="9216" width="11.42578125" style="23"/>
    <col min="9217" max="9217" width="27.140625" style="23" customWidth="1"/>
    <col min="9218" max="9218" width="23.140625" style="23" customWidth="1"/>
    <col min="9219" max="9220" width="15.42578125" style="23" customWidth="1"/>
    <col min="9221" max="9221" width="23.85546875" style="23" customWidth="1"/>
    <col min="9222" max="9233" width="15.42578125" style="23" customWidth="1"/>
    <col min="9234" max="9472" width="11.42578125" style="23"/>
    <col min="9473" max="9473" width="27.140625" style="23" customWidth="1"/>
    <col min="9474" max="9474" width="23.140625" style="23" customWidth="1"/>
    <col min="9475" max="9476" width="15.42578125" style="23" customWidth="1"/>
    <col min="9477" max="9477" width="23.85546875" style="23" customWidth="1"/>
    <col min="9478" max="9489" width="15.42578125" style="23" customWidth="1"/>
    <col min="9490" max="9728" width="11.42578125" style="23"/>
    <col min="9729" max="9729" width="27.140625" style="23" customWidth="1"/>
    <col min="9730" max="9730" width="23.140625" style="23" customWidth="1"/>
    <col min="9731" max="9732" width="15.42578125" style="23" customWidth="1"/>
    <col min="9733" max="9733" width="23.85546875" style="23" customWidth="1"/>
    <col min="9734" max="9745" width="15.42578125" style="23" customWidth="1"/>
    <col min="9746" max="9984" width="11.42578125" style="23"/>
    <col min="9985" max="9985" width="27.140625" style="23" customWidth="1"/>
    <col min="9986" max="9986" width="23.140625" style="23" customWidth="1"/>
    <col min="9987" max="9988" width="15.42578125" style="23" customWidth="1"/>
    <col min="9989" max="9989" width="23.85546875" style="23" customWidth="1"/>
    <col min="9990" max="10001" width="15.42578125" style="23" customWidth="1"/>
    <col min="10002" max="10240" width="11.42578125" style="23"/>
    <col min="10241" max="10241" width="27.140625" style="23" customWidth="1"/>
    <col min="10242" max="10242" width="23.140625" style="23" customWidth="1"/>
    <col min="10243" max="10244" width="15.42578125" style="23" customWidth="1"/>
    <col min="10245" max="10245" width="23.85546875" style="23" customWidth="1"/>
    <col min="10246" max="10257" width="15.42578125" style="23" customWidth="1"/>
    <col min="10258" max="10496" width="11.42578125" style="23"/>
    <col min="10497" max="10497" width="27.140625" style="23" customWidth="1"/>
    <col min="10498" max="10498" width="23.140625" style="23" customWidth="1"/>
    <col min="10499" max="10500" width="15.42578125" style="23" customWidth="1"/>
    <col min="10501" max="10501" width="23.85546875" style="23" customWidth="1"/>
    <col min="10502" max="10513" width="15.42578125" style="23" customWidth="1"/>
    <col min="10514" max="10752" width="11.42578125" style="23"/>
    <col min="10753" max="10753" width="27.140625" style="23" customWidth="1"/>
    <col min="10754" max="10754" width="23.140625" style="23" customWidth="1"/>
    <col min="10755" max="10756" width="15.42578125" style="23" customWidth="1"/>
    <col min="10757" max="10757" width="23.85546875" style="23" customWidth="1"/>
    <col min="10758" max="10769" width="15.42578125" style="23" customWidth="1"/>
    <col min="10770" max="11008" width="11.42578125" style="23"/>
    <col min="11009" max="11009" width="27.140625" style="23" customWidth="1"/>
    <col min="11010" max="11010" width="23.140625" style="23" customWidth="1"/>
    <col min="11011" max="11012" width="15.42578125" style="23" customWidth="1"/>
    <col min="11013" max="11013" width="23.85546875" style="23" customWidth="1"/>
    <col min="11014" max="11025" width="15.42578125" style="23" customWidth="1"/>
    <col min="11026" max="11264" width="11.42578125" style="23"/>
    <col min="11265" max="11265" width="27.140625" style="23" customWidth="1"/>
    <col min="11266" max="11266" width="23.140625" style="23" customWidth="1"/>
    <col min="11267" max="11268" width="15.42578125" style="23" customWidth="1"/>
    <col min="11269" max="11269" width="23.85546875" style="23" customWidth="1"/>
    <col min="11270" max="11281" width="15.42578125" style="23" customWidth="1"/>
    <col min="11282" max="11520" width="11.42578125" style="23"/>
    <col min="11521" max="11521" width="27.140625" style="23" customWidth="1"/>
    <col min="11522" max="11522" width="23.140625" style="23" customWidth="1"/>
    <col min="11523" max="11524" width="15.42578125" style="23" customWidth="1"/>
    <col min="11525" max="11525" width="23.85546875" style="23" customWidth="1"/>
    <col min="11526" max="11537" width="15.42578125" style="23" customWidth="1"/>
    <col min="11538" max="11776" width="11.42578125" style="23"/>
    <col min="11777" max="11777" width="27.140625" style="23" customWidth="1"/>
    <col min="11778" max="11778" width="23.140625" style="23" customWidth="1"/>
    <col min="11779" max="11780" width="15.42578125" style="23" customWidth="1"/>
    <col min="11781" max="11781" width="23.85546875" style="23" customWidth="1"/>
    <col min="11782" max="11793" width="15.42578125" style="23" customWidth="1"/>
    <col min="11794" max="12032" width="11.42578125" style="23"/>
    <col min="12033" max="12033" width="27.140625" style="23" customWidth="1"/>
    <col min="12034" max="12034" width="23.140625" style="23" customWidth="1"/>
    <col min="12035" max="12036" width="15.42578125" style="23" customWidth="1"/>
    <col min="12037" max="12037" width="23.85546875" style="23" customWidth="1"/>
    <col min="12038" max="12049" width="15.42578125" style="23" customWidth="1"/>
    <col min="12050" max="12288" width="11.42578125" style="23"/>
    <col min="12289" max="12289" width="27.140625" style="23" customWidth="1"/>
    <col min="12290" max="12290" width="23.140625" style="23" customWidth="1"/>
    <col min="12291" max="12292" width="15.42578125" style="23" customWidth="1"/>
    <col min="12293" max="12293" width="23.85546875" style="23" customWidth="1"/>
    <col min="12294" max="12305" width="15.42578125" style="23" customWidth="1"/>
    <col min="12306" max="12544" width="11.42578125" style="23"/>
    <col min="12545" max="12545" width="27.140625" style="23" customWidth="1"/>
    <col min="12546" max="12546" width="23.140625" style="23" customWidth="1"/>
    <col min="12547" max="12548" width="15.42578125" style="23" customWidth="1"/>
    <col min="12549" max="12549" width="23.85546875" style="23" customWidth="1"/>
    <col min="12550" max="12561" width="15.42578125" style="23" customWidth="1"/>
    <col min="12562" max="12800" width="11.42578125" style="23"/>
    <col min="12801" max="12801" width="27.140625" style="23" customWidth="1"/>
    <col min="12802" max="12802" width="23.140625" style="23" customWidth="1"/>
    <col min="12803" max="12804" width="15.42578125" style="23" customWidth="1"/>
    <col min="12805" max="12805" width="23.85546875" style="23" customWidth="1"/>
    <col min="12806" max="12817" width="15.42578125" style="23" customWidth="1"/>
    <col min="12818" max="13056" width="11.42578125" style="23"/>
    <col min="13057" max="13057" width="27.140625" style="23" customWidth="1"/>
    <col min="13058" max="13058" width="23.140625" style="23" customWidth="1"/>
    <col min="13059" max="13060" width="15.42578125" style="23" customWidth="1"/>
    <col min="13061" max="13061" width="23.85546875" style="23" customWidth="1"/>
    <col min="13062" max="13073" width="15.42578125" style="23" customWidth="1"/>
    <col min="13074" max="13312" width="11.42578125" style="23"/>
    <col min="13313" max="13313" width="27.140625" style="23" customWidth="1"/>
    <col min="13314" max="13314" width="23.140625" style="23" customWidth="1"/>
    <col min="13315" max="13316" width="15.42578125" style="23" customWidth="1"/>
    <col min="13317" max="13317" width="23.85546875" style="23" customWidth="1"/>
    <col min="13318" max="13329" width="15.42578125" style="23" customWidth="1"/>
    <col min="13330" max="13568" width="11.42578125" style="23"/>
    <col min="13569" max="13569" width="27.140625" style="23" customWidth="1"/>
    <col min="13570" max="13570" width="23.140625" style="23" customWidth="1"/>
    <col min="13571" max="13572" width="15.42578125" style="23" customWidth="1"/>
    <col min="13573" max="13573" width="23.85546875" style="23" customWidth="1"/>
    <col min="13574" max="13585" width="15.42578125" style="23" customWidth="1"/>
    <col min="13586" max="13824" width="11.42578125" style="23"/>
    <col min="13825" max="13825" width="27.140625" style="23" customWidth="1"/>
    <col min="13826" max="13826" width="23.140625" style="23" customWidth="1"/>
    <col min="13827" max="13828" width="15.42578125" style="23" customWidth="1"/>
    <col min="13829" max="13829" width="23.85546875" style="23" customWidth="1"/>
    <col min="13830" max="13841" width="15.42578125" style="23" customWidth="1"/>
    <col min="13842" max="14080" width="11.42578125" style="23"/>
    <col min="14081" max="14081" width="27.140625" style="23" customWidth="1"/>
    <col min="14082" max="14082" width="23.140625" style="23" customWidth="1"/>
    <col min="14083" max="14084" width="15.42578125" style="23" customWidth="1"/>
    <col min="14085" max="14085" width="23.85546875" style="23" customWidth="1"/>
    <col min="14086" max="14097" width="15.42578125" style="23" customWidth="1"/>
    <col min="14098" max="14336" width="11.42578125" style="23"/>
    <col min="14337" max="14337" width="27.140625" style="23" customWidth="1"/>
    <col min="14338" max="14338" width="23.140625" style="23" customWidth="1"/>
    <col min="14339" max="14340" width="15.42578125" style="23" customWidth="1"/>
    <col min="14341" max="14341" width="23.85546875" style="23" customWidth="1"/>
    <col min="14342" max="14353" width="15.42578125" style="23" customWidth="1"/>
    <col min="14354" max="14592" width="11.42578125" style="23"/>
    <col min="14593" max="14593" width="27.140625" style="23" customWidth="1"/>
    <col min="14594" max="14594" width="23.140625" style="23" customWidth="1"/>
    <col min="14595" max="14596" width="15.42578125" style="23" customWidth="1"/>
    <col min="14597" max="14597" width="23.85546875" style="23" customWidth="1"/>
    <col min="14598" max="14609" width="15.42578125" style="23" customWidth="1"/>
    <col min="14610" max="14848" width="11.42578125" style="23"/>
    <col min="14849" max="14849" width="27.140625" style="23" customWidth="1"/>
    <col min="14850" max="14850" width="23.140625" style="23" customWidth="1"/>
    <col min="14851" max="14852" width="15.42578125" style="23" customWidth="1"/>
    <col min="14853" max="14853" width="23.85546875" style="23" customWidth="1"/>
    <col min="14854" max="14865" width="15.42578125" style="23" customWidth="1"/>
    <col min="14866" max="15104" width="11.42578125" style="23"/>
    <col min="15105" max="15105" width="27.140625" style="23" customWidth="1"/>
    <col min="15106" max="15106" width="23.140625" style="23" customWidth="1"/>
    <col min="15107" max="15108" width="15.42578125" style="23" customWidth="1"/>
    <col min="15109" max="15109" width="23.85546875" style="23" customWidth="1"/>
    <col min="15110" max="15121" width="15.42578125" style="23" customWidth="1"/>
    <col min="15122" max="15360" width="11.42578125" style="23"/>
    <col min="15361" max="15361" width="27.140625" style="23" customWidth="1"/>
    <col min="15362" max="15362" width="23.140625" style="23" customWidth="1"/>
    <col min="15363" max="15364" width="15.42578125" style="23" customWidth="1"/>
    <col min="15365" max="15365" width="23.85546875" style="23" customWidth="1"/>
    <col min="15366" max="15377" width="15.42578125" style="23" customWidth="1"/>
    <col min="15378" max="15616" width="11.42578125" style="23"/>
    <col min="15617" max="15617" width="27.140625" style="23" customWidth="1"/>
    <col min="15618" max="15618" width="23.140625" style="23" customWidth="1"/>
    <col min="15619" max="15620" width="15.42578125" style="23" customWidth="1"/>
    <col min="15621" max="15621" width="23.85546875" style="23" customWidth="1"/>
    <col min="15622" max="15633" width="15.42578125" style="23" customWidth="1"/>
    <col min="15634" max="15872" width="11.42578125" style="23"/>
    <col min="15873" max="15873" width="27.140625" style="23" customWidth="1"/>
    <col min="15874" max="15874" width="23.140625" style="23" customWidth="1"/>
    <col min="15875" max="15876" width="15.42578125" style="23" customWidth="1"/>
    <col min="15877" max="15877" width="23.85546875" style="23" customWidth="1"/>
    <col min="15878" max="15889" width="15.42578125" style="23" customWidth="1"/>
    <col min="15890" max="16128" width="11.42578125" style="23"/>
    <col min="16129" max="16129" width="27.140625" style="23" customWidth="1"/>
    <col min="16130" max="16130" width="23.140625" style="23" customWidth="1"/>
    <col min="16131" max="16132" width="15.42578125" style="23" customWidth="1"/>
    <col min="16133" max="16133" width="23.85546875" style="23" customWidth="1"/>
    <col min="16134" max="16145" width="15.42578125" style="23" customWidth="1"/>
    <col min="16146" max="16384" width="11.42578125" style="23"/>
  </cols>
  <sheetData>
    <row r="1" spans="1:7">
      <c r="A1" s="500" t="s">
        <v>230</v>
      </c>
      <c r="B1" s="501"/>
      <c r="C1" s="31"/>
      <c r="D1" s="31"/>
      <c r="E1" s="31"/>
      <c r="F1" s="31"/>
      <c r="G1" s="31"/>
    </row>
    <row r="2" spans="1:7" s="67" customFormat="1" ht="28.5" customHeight="1">
      <c r="A2" s="502" t="s">
        <v>231</v>
      </c>
      <c r="B2" s="503"/>
      <c r="C2" s="253"/>
      <c r="D2" s="464"/>
      <c r="E2" s="464"/>
      <c r="F2" s="253"/>
      <c r="G2" s="253"/>
    </row>
    <row r="3" spans="1:7" ht="12">
      <c r="A3" s="730" t="s">
        <v>5</v>
      </c>
      <c r="B3" s="345"/>
      <c r="C3" s="31"/>
      <c r="D3" s="464"/>
      <c r="E3" s="464"/>
      <c r="F3" s="31"/>
      <c r="G3" s="31"/>
    </row>
    <row r="4" spans="1:7" ht="34.5" customHeight="1">
      <c r="A4" s="732" t="s">
        <v>232</v>
      </c>
      <c r="B4" s="733" t="s">
        <v>233</v>
      </c>
      <c r="C4" s="31"/>
      <c r="D4" s="464"/>
      <c r="E4" s="464"/>
      <c r="F4" s="31"/>
      <c r="G4" s="31"/>
    </row>
    <row r="5" spans="1:7" s="67" customFormat="1" ht="12">
      <c r="A5" s="253" t="s">
        <v>234</v>
      </c>
      <c r="B5" s="233">
        <v>1430711.51</v>
      </c>
      <c r="C5" s="233"/>
      <c r="D5" s="271"/>
      <c r="E5" s="254"/>
    </row>
    <row r="6" spans="1:7" s="67" customFormat="1" ht="12">
      <c r="A6" s="253" t="s">
        <v>209</v>
      </c>
      <c r="B6" s="233">
        <v>2880638.9350000001</v>
      </c>
      <c r="C6" s="233"/>
      <c r="D6" s="271"/>
      <c r="E6" s="254"/>
    </row>
    <row r="7" spans="1:7" s="67" customFormat="1" ht="12">
      <c r="A7" s="253" t="s">
        <v>210</v>
      </c>
      <c r="B7" s="233">
        <v>4423152.08</v>
      </c>
      <c r="C7" s="504"/>
      <c r="D7" s="271"/>
      <c r="E7" s="254"/>
    </row>
    <row r="8" spans="1:7" s="51" customFormat="1" ht="20.25" customHeight="1" thickBot="1">
      <c r="A8" s="605" t="s">
        <v>7</v>
      </c>
      <c r="B8" s="976">
        <f>SUM(B5:B7)</f>
        <v>8734502.5250000004</v>
      </c>
      <c r="C8" s="255"/>
      <c r="D8" s="256"/>
      <c r="E8" s="254"/>
    </row>
    <row r="9" spans="1:7" ht="34.5" thickTop="1">
      <c r="A9" s="826" t="s">
        <v>569</v>
      </c>
      <c r="B9" s="827"/>
      <c r="D9" s="254"/>
      <c r="E9" s="254"/>
      <c r="F9" s="206"/>
    </row>
    <row r="10" spans="1:7" ht="12">
      <c r="A10" s="272"/>
      <c r="B10" s="258"/>
      <c r="D10" s="254"/>
      <c r="E10" s="254"/>
      <c r="F10" s="206"/>
    </row>
    <row r="11" spans="1:7" ht="12">
      <c r="A11" s="824"/>
      <c r="B11" s="258"/>
      <c r="D11" s="254"/>
      <c r="E11" s="254"/>
      <c r="F11" s="206"/>
    </row>
    <row r="12" spans="1:7" ht="12">
      <c r="A12" s="825"/>
      <c r="B12" s="258"/>
      <c r="D12" s="254"/>
      <c r="E12" s="254"/>
      <c r="F12" s="206"/>
    </row>
    <row r="13" spans="1:7" ht="12">
      <c r="A13" s="824"/>
      <c r="B13" s="258"/>
      <c r="D13" s="254"/>
      <c r="E13" s="254"/>
      <c r="F13" s="206"/>
    </row>
    <row r="14" spans="1:7" ht="12">
      <c r="A14" s="31"/>
      <c r="D14" s="254"/>
      <c r="E14" s="254"/>
      <c r="F14" s="206"/>
    </row>
    <row r="15" spans="1:7" ht="12">
      <c r="D15" s="259"/>
      <c r="E15" s="259"/>
      <c r="F15" s="206"/>
    </row>
    <row r="16" spans="1:7" ht="12">
      <c r="D16" s="257"/>
    </row>
    <row r="17" spans="2:4" ht="12">
      <c r="D17" s="254"/>
    </row>
    <row r="18" spans="2:4" ht="12">
      <c r="B18" s="505"/>
      <c r="D18" s="25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33"/>
  <sheetViews>
    <sheetView showGridLines="0" workbookViewId="0">
      <selection activeCell="A36" sqref="A36"/>
    </sheetView>
  </sheetViews>
  <sheetFormatPr baseColWidth="10" defaultColWidth="11.42578125" defaultRowHeight="12"/>
  <cols>
    <col min="1" max="1" width="55.85546875" style="94" customWidth="1"/>
    <col min="2" max="2" width="33.5703125" style="94" customWidth="1"/>
    <col min="3" max="3" width="11.42578125" style="261"/>
    <col min="4" max="4" width="30.42578125" style="261" bestFit="1" customWidth="1"/>
    <col min="5" max="233" width="11.42578125" style="261"/>
    <col min="234" max="234" width="24.85546875" style="261" customWidth="1"/>
    <col min="235" max="235" width="33.5703125" style="261" customWidth="1"/>
    <col min="236" max="236" width="12.140625" style="261" customWidth="1"/>
    <col min="237" max="237" width="14.85546875" style="261" customWidth="1"/>
    <col min="238" max="489" width="11.42578125" style="261"/>
    <col min="490" max="490" width="24.85546875" style="261" customWidth="1"/>
    <col min="491" max="491" width="33.5703125" style="261" customWidth="1"/>
    <col min="492" max="492" width="12.140625" style="261" customWidth="1"/>
    <col min="493" max="493" width="14.85546875" style="261" customWidth="1"/>
    <col min="494" max="745" width="11.42578125" style="261"/>
    <col min="746" max="746" width="24.85546875" style="261" customWidth="1"/>
    <col min="747" max="747" width="33.5703125" style="261" customWidth="1"/>
    <col min="748" max="748" width="12.140625" style="261" customWidth="1"/>
    <col min="749" max="749" width="14.85546875" style="261" customWidth="1"/>
    <col min="750" max="1001" width="11.42578125" style="261"/>
    <col min="1002" max="1002" width="24.85546875" style="261" customWidth="1"/>
    <col min="1003" max="1003" width="33.5703125" style="261" customWidth="1"/>
    <col min="1004" max="1004" width="12.140625" style="261" customWidth="1"/>
    <col min="1005" max="1005" width="14.85546875" style="261" customWidth="1"/>
    <col min="1006" max="1257" width="11.42578125" style="261"/>
    <col min="1258" max="1258" width="24.85546875" style="261" customWidth="1"/>
    <col min="1259" max="1259" width="33.5703125" style="261" customWidth="1"/>
    <col min="1260" max="1260" width="12.140625" style="261" customWidth="1"/>
    <col min="1261" max="1261" width="14.85546875" style="261" customWidth="1"/>
    <col min="1262" max="1513" width="11.42578125" style="261"/>
    <col min="1514" max="1514" width="24.85546875" style="261" customWidth="1"/>
    <col min="1515" max="1515" width="33.5703125" style="261" customWidth="1"/>
    <col min="1516" max="1516" width="12.140625" style="261" customWidth="1"/>
    <col min="1517" max="1517" width="14.85546875" style="261" customWidth="1"/>
    <col min="1518" max="1769" width="11.42578125" style="261"/>
    <col min="1770" max="1770" width="24.85546875" style="261" customWidth="1"/>
    <col min="1771" max="1771" width="33.5703125" style="261" customWidth="1"/>
    <col min="1772" max="1772" width="12.140625" style="261" customWidth="1"/>
    <col min="1773" max="1773" width="14.85546875" style="261" customWidth="1"/>
    <col min="1774" max="2025" width="11.42578125" style="261"/>
    <col min="2026" max="2026" width="24.85546875" style="261" customWidth="1"/>
    <col min="2027" max="2027" width="33.5703125" style="261" customWidth="1"/>
    <col min="2028" max="2028" width="12.140625" style="261" customWidth="1"/>
    <col min="2029" max="2029" width="14.85546875" style="261" customWidth="1"/>
    <col min="2030" max="2281" width="11.42578125" style="261"/>
    <col min="2282" max="2282" width="24.85546875" style="261" customWidth="1"/>
    <col min="2283" max="2283" width="33.5703125" style="261" customWidth="1"/>
    <col min="2284" max="2284" width="12.140625" style="261" customWidth="1"/>
    <col min="2285" max="2285" width="14.85546875" style="261" customWidth="1"/>
    <col min="2286" max="2537" width="11.42578125" style="261"/>
    <col min="2538" max="2538" width="24.85546875" style="261" customWidth="1"/>
    <col min="2539" max="2539" width="33.5703125" style="261" customWidth="1"/>
    <col min="2540" max="2540" width="12.140625" style="261" customWidth="1"/>
    <col min="2541" max="2541" width="14.85546875" style="261" customWidth="1"/>
    <col min="2542" max="2793" width="11.42578125" style="261"/>
    <col min="2794" max="2794" width="24.85546875" style="261" customWidth="1"/>
    <col min="2795" max="2795" width="33.5703125" style="261" customWidth="1"/>
    <col min="2796" max="2796" width="12.140625" style="261" customWidth="1"/>
    <col min="2797" max="2797" width="14.85546875" style="261" customWidth="1"/>
    <col min="2798" max="3049" width="11.42578125" style="261"/>
    <col min="3050" max="3050" width="24.85546875" style="261" customWidth="1"/>
    <col min="3051" max="3051" width="33.5703125" style="261" customWidth="1"/>
    <col min="3052" max="3052" width="12.140625" style="261" customWidth="1"/>
    <col min="3053" max="3053" width="14.85546875" style="261" customWidth="1"/>
    <col min="3054" max="3305" width="11.42578125" style="261"/>
    <col min="3306" max="3306" width="24.85546875" style="261" customWidth="1"/>
    <col min="3307" max="3307" width="33.5703125" style="261" customWidth="1"/>
    <col min="3308" max="3308" width="12.140625" style="261" customWidth="1"/>
    <col min="3309" max="3309" width="14.85546875" style="261" customWidth="1"/>
    <col min="3310" max="3561" width="11.42578125" style="261"/>
    <col min="3562" max="3562" width="24.85546875" style="261" customWidth="1"/>
    <col min="3563" max="3563" width="33.5703125" style="261" customWidth="1"/>
    <col min="3564" max="3564" width="12.140625" style="261" customWidth="1"/>
    <col min="3565" max="3565" width="14.85546875" style="261" customWidth="1"/>
    <col min="3566" max="3817" width="11.42578125" style="261"/>
    <col min="3818" max="3818" width="24.85546875" style="261" customWidth="1"/>
    <col min="3819" max="3819" width="33.5703125" style="261" customWidth="1"/>
    <col min="3820" max="3820" width="12.140625" style="261" customWidth="1"/>
    <col min="3821" max="3821" width="14.85546875" style="261" customWidth="1"/>
    <col min="3822" max="4073" width="11.42578125" style="261"/>
    <col min="4074" max="4074" width="24.85546875" style="261" customWidth="1"/>
    <col min="4075" max="4075" width="33.5703125" style="261" customWidth="1"/>
    <col min="4076" max="4076" width="12.140625" style="261" customWidth="1"/>
    <col min="4077" max="4077" width="14.85546875" style="261" customWidth="1"/>
    <col min="4078" max="4329" width="11.42578125" style="261"/>
    <col min="4330" max="4330" width="24.85546875" style="261" customWidth="1"/>
    <col min="4331" max="4331" width="33.5703125" style="261" customWidth="1"/>
    <col min="4332" max="4332" width="12.140625" style="261" customWidth="1"/>
    <col min="4333" max="4333" width="14.85546875" style="261" customWidth="1"/>
    <col min="4334" max="4585" width="11.42578125" style="261"/>
    <col min="4586" max="4586" width="24.85546875" style="261" customWidth="1"/>
    <col min="4587" max="4587" width="33.5703125" style="261" customWidth="1"/>
    <col min="4588" max="4588" width="12.140625" style="261" customWidth="1"/>
    <col min="4589" max="4589" width="14.85546875" style="261" customWidth="1"/>
    <col min="4590" max="4841" width="11.42578125" style="261"/>
    <col min="4842" max="4842" width="24.85546875" style="261" customWidth="1"/>
    <col min="4843" max="4843" width="33.5703125" style="261" customWidth="1"/>
    <col min="4844" max="4844" width="12.140625" style="261" customWidth="1"/>
    <col min="4845" max="4845" width="14.85546875" style="261" customWidth="1"/>
    <col min="4846" max="5097" width="11.42578125" style="261"/>
    <col min="5098" max="5098" width="24.85546875" style="261" customWidth="1"/>
    <col min="5099" max="5099" width="33.5703125" style="261" customWidth="1"/>
    <col min="5100" max="5100" width="12.140625" style="261" customWidth="1"/>
    <col min="5101" max="5101" width="14.85546875" style="261" customWidth="1"/>
    <col min="5102" max="5353" width="11.42578125" style="261"/>
    <col min="5354" max="5354" width="24.85546875" style="261" customWidth="1"/>
    <col min="5355" max="5355" width="33.5703125" style="261" customWidth="1"/>
    <col min="5356" max="5356" width="12.140625" style="261" customWidth="1"/>
    <col min="5357" max="5357" width="14.85546875" style="261" customWidth="1"/>
    <col min="5358" max="5609" width="11.42578125" style="261"/>
    <col min="5610" max="5610" width="24.85546875" style="261" customWidth="1"/>
    <col min="5611" max="5611" width="33.5703125" style="261" customWidth="1"/>
    <col min="5612" max="5612" width="12.140625" style="261" customWidth="1"/>
    <col min="5613" max="5613" width="14.85546875" style="261" customWidth="1"/>
    <col min="5614" max="5865" width="11.42578125" style="261"/>
    <col min="5866" max="5866" width="24.85546875" style="261" customWidth="1"/>
    <col min="5867" max="5867" width="33.5703125" style="261" customWidth="1"/>
    <col min="5868" max="5868" width="12.140625" style="261" customWidth="1"/>
    <col min="5869" max="5869" width="14.85546875" style="261" customWidth="1"/>
    <col min="5870" max="6121" width="11.42578125" style="261"/>
    <col min="6122" max="6122" width="24.85546875" style="261" customWidth="1"/>
    <col min="6123" max="6123" width="33.5703125" style="261" customWidth="1"/>
    <col min="6124" max="6124" width="12.140625" style="261" customWidth="1"/>
    <col min="6125" max="6125" width="14.85546875" style="261" customWidth="1"/>
    <col min="6126" max="6377" width="11.42578125" style="261"/>
    <col min="6378" max="6378" width="24.85546875" style="261" customWidth="1"/>
    <col min="6379" max="6379" width="33.5703125" style="261" customWidth="1"/>
    <col min="6380" max="6380" width="12.140625" style="261" customWidth="1"/>
    <col min="6381" max="6381" width="14.85546875" style="261" customWidth="1"/>
    <col min="6382" max="6633" width="11.42578125" style="261"/>
    <col min="6634" max="6634" width="24.85546875" style="261" customWidth="1"/>
    <col min="6635" max="6635" width="33.5703125" style="261" customWidth="1"/>
    <col min="6636" max="6636" width="12.140625" style="261" customWidth="1"/>
    <col min="6637" max="6637" width="14.85546875" style="261" customWidth="1"/>
    <col min="6638" max="6889" width="11.42578125" style="261"/>
    <col min="6890" max="6890" width="24.85546875" style="261" customWidth="1"/>
    <col min="6891" max="6891" width="33.5703125" style="261" customWidth="1"/>
    <col min="6892" max="6892" width="12.140625" style="261" customWidth="1"/>
    <col min="6893" max="6893" width="14.85546875" style="261" customWidth="1"/>
    <col min="6894" max="7145" width="11.42578125" style="261"/>
    <col min="7146" max="7146" width="24.85546875" style="261" customWidth="1"/>
    <col min="7147" max="7147" width="33.5703125" style="261" customWidth="1"/>
    <col min="7148" max="7148" width="12.140625" style="261" customWidth="1"/>
    <col min="7149" max="7149" width="14.85546875" style="261" customWidth="1"/>
    <col min="7150" max="7401" width="11.42578125" style="261"/>
    <col min="7402" max="7402" width="24.85546875" style="261" customWidth="1"/>
    <col min="7403" max="7403" width="33.5703125" style="261" customWidth="1"/>
    <col min="7404" max="7404" width="12.140625" style="261" customWidth="1"/>
    <col min="7405" max="7405" width="14.85546875" style="261" customWidth="1"/>
    <col min="7406" max="7657" width="11.42578125" style="261"/>
    <col min="7658" max="7658" width="24.85546875" style="261" customWidth="1"/>
    <col min="7659" max="7659" width="33.5703125" style="261" customWidth="1"/>
    <col min="7660" max="7660" width="12.140625" style="261" customWidth="1"/>
    <col min="7661" max="7661" width="14.85546875" style="261" customWidth="1"/>
    <col min="7662" max="7913" width="11.42578125" style="261"/>
    <col min="7914" max="7914" width="24.85546875" style="261" customWidth="1"/>
    <col min="7915" max="7915" width="33.5703125" style="261" customWidth="1"/>
    <col min="7916" max="7916" width="12.140625" style="261" customWidth="1"/>
    <col min="7917" max="7917" width="14.85546875" style="261" customWidth="1"/>
    <col min="7918" max="8169" width="11.42578125" style="261"/>
    <col min="8170" max="8170" width="24.85546875" style="261" customWidth="1"/>
    <col min="8171" max="8171" width="33.5703125" style="261" customWidth="1"/>
    <col min="8172" max="8172" width="12.140625" style="261" customWidth="1"/>
    <col min="8173" max="8173" width="14.85546875" style="261" customWidth="1"/>
    <col min="8174" max="8425" width="11.42578125" style="261"/>
    <col min="8426" max="8426" width="24.85546875" style="261" customWidth="1"/>
    <col min="8427" max="8427" width="33.5703125" style="261" customWidth="1"/>
    <col min="8428" max="8428" width="12.140625" style="261" customWidth="1"/>
    <col min="8429" max="8429" width="14.85546875" style="261" customWidth="1"/>
    <col min="8430" max="8681" width="11.42578125" style="261"/>
    <col min="8682" max="8682" width="24.85546875" style="261" customWidth="1"/>
    <col min="8683" max="8683" width="33.5703125" style="261" customWidth="1"/>
    <col min="8684" max="8684" width="12.140625" style="261" customWidth="1"/>
    <col min="8685" max="8685" width="14.85546875" style="261" customWidth="1"/>
    <col min="8686" max="8937" width="11.42578125" style="261"/>
    <col min="8938" max="8938" width="24.85546875" style="261" customWidth="1"/>
    <col min="8939" max="8939" width="33.5703125" style="261" customWidth="1"/>
    <col min="8940" max="8940" width="12.140625" style="261" customWidth="1"/>
    <col min="8941" max="8941" width="14.85546875" style="261" customWidth="1"/>
    <col min="8942" max="9193" width="11.42578125" style="261"/>
    <col min="9194" max="9194" width="24.85546875" style="261" customWidth="1"/>
    <col min="9195" max="9195" width="33.5703125" style="261" customWidth="1"/>
    <col min="9196" max="9196" width="12.140625" style="261" customWidth="1"/>
    <col min="9197" max="9197" width="14.85546875" style="261" customWidth="1"/>
    <col min="9198" max="9449" width="11.42578125" style="261"/>
    <col min="9450" max="9450" width="24.85546875" style="261" customWidth="1"/>
    <col min="9451" max="9451" width="33.5703125" style="261" customWidth="1"/>
    <col min="9452" max="9452" width="12.140625" style="261" customWidth="1"/>
    <col min="9453" max="9453" width="14.85546875" style="261" customWidth="1"/>
    <col min="9454" max="9705" width="11.42578125" style="261"/>
    <col min="9706" max="9706" width="24.85546875" style="261" customWidth="1"/>
    <col min="9707" max="9707" width="33.5703125" style="261" customWidth="1"/>
    <col min="9708" max="9708" width="12.140625" style="261" customWidth="1"/>
    <col min="9709" max="9709" width="14.85546875" style="261" customWidth="1"/>
    <col min="9710" max="9961" width="11.42578125" style="261"/>
    <col min="9962" max="9962" width="24.85546875" style="261" customWidth="1"/>
    <col min="9963" max="9963" width="33.5703125" style="261" customWidth="1"/>
    <col min="9964" max="9964" width="12.140625" style="261" customWidth="1"/>
    <col min="9965" max="9965" width="14.85546875" style="261" customWidth="1"/>
    <col min="9966" max="10217" width="11.42578125" style="261"/>
    <col min="10218" max="10218" width="24.85546875" style="261" customWidth="1"/>
    <col min="10219" max="10219" width="33.5703125" style="261" customWidth="1"/>
    <col min="10220" max="10220" width="12.140625" style="261" customWidth="1"/>
    <col min="10221" max="10221" width="14.85546875" style="261" customWidth="1"/>
    <col min="10222" max="10473" width="11.42578125" style="261"/>
    <col min="10474" max="10474" width="24.85546875" style="261" customWidth="1"/>
    <col min="10475" max="10475" width="33.5703125" style="261" customWidth="1"/>
    <col min="10476" max="10476" width="12.140625" style="261" customWidth="1"/>
    <col min="10477" max="10477" width="14.85546875" style="261" customWidth="1"/>
    <col min="10478" max="10729" width="11.42578125" style="261"/>
    <col min="10730" max="10730" width="24.85546875" style="261" customWidth="1"/>
    <col min="10731" max="10731" width="33.5703125" style="261" customWidth="1"/>
    <col min="10732" max="10732" width="12.140625" style="261" customWidth="1"/>
    <col min="10733" max="10733" width="14.85546875" style="261" customWidth="1"/>
    <col min="10734" max="10985" width="11.42578125" style="261"/>
    <col min="10986" max="10986" width="24.85546875" style="261" customWidth="1"/>
    <col min="10987" max="10987" width="33.5703125" style="261" customWidth="1"/>
    <col min="10988" max="10988" width="12.140625" style="261" customWidth="1"/>
    <col min="10989" max="10989" width="14.85546875" style="261" customWidth="1"/>
    <col min="10990" max="11241" width="11.42578125" style="261"/>
    <col min="11242" max="11242" width="24.85546875" style="261" customWidth="1"/>
    <col min="11243" max="11243" width="33.5703125" style="261" customWidth="1"/>
    <col min="11244" max="11244" width="12.140625" style="261" customWidth="1"/>
    <col min="11245" max="11245" width="14.85546875" style="261" customWidth="1"/>
    <col min="11246" max="11497" width="11.42578125" style="261"/>
    <col min="11498" max="11498" width="24.85546875" style="261" customWidth="1"/>
    <col min="11499" max="11499" width="33.5703125" style="261" customWidth="1"/>
    <col min="11500" max="11500" width="12.140625" style="261" customWidth="1"/>
    <col min="11501" max="11501" width="14.85546875" style="261" customWidth="1"/>
    <col min="11502" max="11753" width="11.42578125" style="261"/>
    <col min="11754" max="11754" width="24.85546875" style="261" customWidth="1"/>
    <col min="11755" max="11755" width="33.5703125" style="261" customWidth="1"/>
    <col min="11756" max="11756" width="12.140625" style="261" customWidth="1"/>
    <col min="11757" max="11757" width="14.85546875" style="261" customWidth="1"/>
    <col min="11758" max="12009" width="11.42578125" style="261"/>
    <col min="12010" max="12010" width="24.85546875" style="261" customWidth="1"/>
    <col min="12011" max="12011" width="33.5703125" style="261" customWidth="1"/>
    <col min="12012" max="12012" width="12.140625" style="261" customWidth="1"/>
    <col min="12013" max="12013" width="14.85546875" style="261" customWidth="1"/>
    <col min="12014" max="12265" width="11.42578125" style="261"/>
    <col min="12266" max="12266" width="24.85546875" style="261" customWidth="1"/>
    <col min="12267" max="12267" width="33.5703125" style="261" customWidth="1"/>
    <col min="12268" max="12268" width="12.140625" style="261" customWidth="1"/>
    <col min="12269" max="12269" width="14.85546875" style="261" customWidth="1"/>
    <col min="12270" max="12521" width="11.42578125" style="261"/>
    <col min="12522" max="12522" width="24.85546875" style="261" customWidth="1"/>
    <col min="12523" max="12523" width="33.5703125" style="261" customWidth="1"/>
    <col min="12524" max="12524" width="12.140625" style="261" customWidth="1"/>
    <col min="12525" max="12525" width="14.85546875" style="261" customWidth="1"/>
    <col min="12526" max="12777" width="11.42578125" style="261"/>
    <col min="12778" max="12778" width="24.85546875" style="261" customWidth="1"/>
    <col min="12779" max="12779" width="33.5703125" style="261" customWidth="1"/>
    <col min="12780" max="12780" width="12.140625" style="261" customWidth="1"/>
    <col min="12781" max="12781" width="14.85546875" style="261" customWidth="1"/>
    <col min="12782" max="13033" width="11.42578125" style="261"/>
    <col min="13034" max="13034" width="24.85546875" style="261" customWidth="1"/>
    <col min="13035" max="13035" width="33.5703125" style="261" customWidth="1"/>
    <col min="13036" max="13036" width="12.140625" style="261" customWidth="1"/>
    <col min="13037" max="13037" width="14.85546875" style="261" customWidth="1"/>
    <col min="13038" max="13289" width="11.42578125" style="261"/>
    <col min="13290" max="13290" width="24.85546875" style="261" customWidth="1"/>
    <col min="13291" max="13291" width="33.5703125" style="261" customWidth="1"/>
    <col min="13292" max="13292" width="12.140625" style="261" customWidth="1"/>
    <col min="13293" max="13293" width="14.85546875" style="261" customWidth="1"/>
    <col min="13294" max="13545" width="11.42578125" style="261"/>
    <col min="13546" max="13546" width="24.85546875" style="261" customWidth="1"/>
    <col min="13547" max="13547" width="33.5703125" style="261" customWidth="1"/>
    <col min="13548" max="13548" width="12.140625" style="261" customWidth="1"/>
    <col min="13549" max="13549" width="14.85546875" style="261" customWidth="1"/>
    <col min="13550" max="13801" width="11.42578125" style="261"/>
    <col min="13802" max="13802" width="24.85546875" style="261" customWidth="1"/>
    <col min="13803" max="13803" width="33.5703125" style="261" customWidth="1"/>
    <col min="13804" max="13804" width="12.140625" style="261" customWidth="1"/>
    <col min="13805" max="13805" width="14.85546875" style="261" customWidth="1"/>
    <col min="13806" max="14057" width="11.42578125" style="261"/>
    <col min="14058" max="14058" width="24.85546875" style="261" customWidth="1"/>
    <col min="14059" max="14059" width="33.5703125" style="261" customWidth="1"/>
    <col min="14060" max="14060" width="12.140625" style="261" customWidth="1"/>
    <col min="14061" max="14061" width="14.85546875" style="261" customWidth="1"/>
    <col min="14062" max="14313" width="11.42578125" style="261"/>
    <col min="14314" max="14314" width="24.85546875" style="261" customWidth="1"/>
    <col min="14315" max="14315" width="33.5703125" style="261" customWidth="1"/>
    <col min="14316" max="14316" width="12.140625" style="261" customWidth="1"/>
    <col min="14317" max="14317" width="14.85546875" style="261" customWidth="1"/>
    <col min="14318" max="14569" width="11.42578125" style="261"/>
    <col min="14570" max="14570" width="24.85546875" style="261" customWidth="1"/>
    <col min="14571" max="14571" width="33.5703125" style="261" customWidth="1"/>
    <col min="14572" max="14572" width="12.140625" style="261" customWidth="1"/>
    <col min="14573" max="14573" width="14.85546875" style="261" customWidth="1"/>
    <col min="14574" max="14825" width="11.42578125" style="261"/>
    <col min="14826" max="14826" width="24.85546875" style="261" customWidth="1"/>
    <col min="14827" max="14827" width="33.5703125" style="261" customWidth="1"/>
    <col min="14828" max="14828" width="12.140625" style="261" customWidth="1"/>
    <col min="14829" max="14829" width="14.85546875" style="261" customWidth="1"/>
    <col min="14830" max="15081" width="11.42578125" style="261"/>
    <col min="15082" max="15082" width="24.85546875" style="261" customWidth="1"/>
    <col min="15083" max="15083" width="33.5703125" style="261" customWidth="1"/>
    <col min="15084" max="15084" width="12.140625" style="261" customWidth="1"/>
    <col min="15085" max="15085" width="14.85546875" style="261" customWidth="1"/>
    <col min="15086" max="15337" width="11.42578125" style="261"/>
    <col min="15338" max="15338" width="24.85546875" style="261" customWidth="1"/>
    <col min="15339" max="15339" width="33.5703125" style="261" customWidth="1"/>
    <col min="15340" max="15340" width="12.140625" style="261" customWidth="1"/>
    <col min="15341" max="15341" width="14.85546875" style="261" customWidth="1"/>
    <col min="15342" max="15593" width="11.42578125" style="261"/>
    <col min="15594" max="15594" width="24.85546875" style="261" customWidth="1"/>
    <col min="15595" max="15595" width="33.5703125" style="261" customWidth="1"/>
    <col min="15596" max="15596" width="12.140625" style="261" customWidth="1"/>
    <col min="15597" max="15597" width="14.85546875" style="261" customWidth="1"/>
    <col min="15598" max="15849" width="11.42578125" style="261"/>
    <col min="15850" max="15850" width="24.85546875" style="261" customWidth="1"/>
    <col min="15851" max="15851" width="33.5703125" style="261" customWidth="1"/>
    <col min="15852" max="15852" width="12.140625" style="261" customWidth="1"/>
    <col min="15853" max="15853" width="14.85546875" style="261" customWidth="1"/>
    <col min="15854" max="16105" width="11.42578125" style="261"/>
    <col min="16106" max="16106" width="24.85546875" style="261" customWidth="1"/>
    <col min="16107" max="16107" width="33.5703125" style="261" customWidth="1"/>
    <col min="16108" max="16108" width="12.140625" style="261" customWidth="1"/>
    <col min="16109" max="16109" width="14.85546875" style="261" customWidth="1"/>
    <col min="16110" max="16384" width="11.42578125" style="261"/>
  </cols>
  <sheetData>
    <row r="1" spans="1:2" s="260" customFormat="1">
      <c r="A1" s="506" t="s">
        <v>26</v>
      </c>
      <c r="B1" s="507"/>
    </row>
    <row r="2" spans="1:2" s="260" customFormat="1">
      <c r="A2" s="508" t="s">
        <v>235</v>
      </c>
      <c r="B2" s="509"/>
    </row>
    <row r="3" spans="1:2" ht="12.75" thickBot="1">
      <c r="A3" s="730" t="s">
        <v>5</v>
      </c>
      <c r="B3" s="859"/>
    </row>
    <row r="4" spans="1:2" ht="12.75" thickTop="1">
      <c r="A4" s="1079" t="s">
        <v>415</v>
      </c>
      <c r="B4" s="750" t="s">
        <v>416</v>
      </c>
    </row>
    <row r="5" spans="1:2">
      <c r="A5" s="1080" t="s">
        <v>417</v>
      </c>
      <c r="B5" s="860">
        <v>0</v>
      </c>
    </row>
    <row r="6" spans="1:2" ht="15.75" customHeight="1">
      <c r="A6" s="1081" t="s">
        <v>418</v>
      </c>
      <c r="B6" s="861">
        <v>3917.75738</v>
      </c>
    </row>
    <row r="7" spans="1:2">
      <c r="A7" s="1081" t="s">
        <v>419</v>
      </c>
      <c r="B7" s="861">
        <v>2446.7377900000001</v>
      </c>
    </row>
    <row r="8" spans="1:2">
      <c r="A8" s="1082" t="s">
        <v>420</v>
      </c>
      <c r="B8" s="861">
        <v>181563.86199999999</v>
      </c>
    </row>
    <row r="9" spans="1:2" ht="20.100000000000001" customHeight="1">
      <c r="A9" s="1083" t="s">
        <v>421</v>
      </c>
      <c r="B9" s="1077">
        <f>SUM(B5:B8)</f>
        <v>187928.35717</v>
      </c>
    </row>
    <row r="10" spans="1:2" ht="20.100000000000001" customHeight="1">
      <c r="A10" s="1084" t="s">
        <v>422</v>
      </c>
      <c r="B10" s="751" t="s">
        <v>416</v>
      </c>
    </row>
    <row r="11" spans="1:2" ht="20.100000000000001" customHeight="1">
      <c r="A11" s="1080" t="s">
        <v>74</v>
      </c>
      <c r="B11" s="861">
        <v>17171.324429999997</v>
      </c>
    </row>
    <row r="12" spans="1:2">
      <c r="A12" s="1085" t="s">
        <v>423</v>
      </c>
      <c r="B12" s="861">
        <v>18390</v>
      </c>
    </row>
    <row r="13" spans="1:2">
      <c r="A13" s="1085" t="s">
        <v>237</v>
      </c>
      <c r="B13" s="861">
        <v>4623.11823</v>
      </c>
    </row>
    <row r="14" spans="1:2">
      <c r="A14" s="1085" t="s">
        <v>238</v>
      </c>
      <c r="B14" s="861">
        <v>69976.632760000008</v>
      </c>
    </row>
    <row r="15" spans="1:2">
      <c r="A15" s="1085" t="s">
        <v>239</v>
      </c>
      <c r="B15" s="861">
        <v>1813</v>
      </c>
    </row>
    <row r="16" spans="1:2">
      <c r="A16" s="1086" t="s">
        <v>570</v>
      </c>
      <c r="B16" s="861">
        <v>673</v>
      </c>
    </row>
    <row r="17" spans="1:3">
      <c r="A17" s="1087" t="s">
        <v>421</v>
      </c>
      <c r="B17" s="862">
        <f>SUM(B11:B16)</f>
        <v>112647.07542000001</v>
      </c>
    </row>
    <row r="18" spans="1:3" ht="18" customHeight="1">
      <c r="A18" s="1084" t="s">
        <v>424</v>
      </c>
      <c r="B18" s="751" t="s">
        <v>416</v>
      </c>
    </row>
    <row r="19" spans="1:3" ht="13.5" customHeight="1">
      <c r="A19" s="1080" t="s">
        <v>425</v>
      </c>
      <c r="B19" s="860">
        <v>94760.38870000001</v>
      </c>
    </row>
    <row r="20" spans="1:3" ht="17.25" customHeight="1">
      <c r="A20" s="1088" t="s">
        <v>421</v>
      </c>
      <c r="B20" s="1078">
        <f>SUM(B19)</f>
        <v>94760.38870000001</v>
      </c>
    </row>
    <row r="21" spans="1:3" ht="17.25" customHeight="1" thickBot="1">
      <c r="A21" s="1089" t="s">
        <v>426</v>
      </c>
      <c r="B21" s="807">
        <f>+B9+B17+B20</f>
        <v>395335.82128999999</v>
      </c>
    </row>
    <row r="22" spans="1:3" ht="12.75" thickTop="1">
      <c r="A22" s="735" t="s">
        <v>427</v>
      </c>
      <c r="B22" s="736"/>
    </row>
    <row r="23" spans="1:3">
      <c r="A23" s="93" t="s">
        <v>573</v>
      </c>
      <c r="B23" s="96"/>
    </row>
    <row r="24" spans="1:3">
      <c r="A24" s="1090" t="s">
        <v>633</v>
      </c>
      <c r="B24" s="510"/>
    </row>
    <row r="25" spans="1:3">
      <c r="A25" s="1090" t="s">
        <v>634</v>
      </c>
      <c r="B25" s="510"/>
    </row>
    <row r="26" spans="1:3">
      <c r="A26" s="1090" t="s">
        <v>635</v>
      </c>
      <c r="B26" s="510"/>
    </row>
    <row r="27" spans="1:3" ht="25.5" customHeight="1">
      <c r="A27" s="389" t="s">
        <v>636</v>
      </c>
      <c r="B27" s="511"/>
    </row>
    <row r="28" spans="1:3">
      <c r="A28" s="857" t="s">
        <v>241</v>
      </c>
      <c r="B28" s="511"/>
      <c r="C28" s="858"/>
    </row>
    <row r="29" spans="1:3">
      <c r="A29" s="510" t="s">
        <v>242</v>
      </c>
      <c r="B29" s="510"/>
      <c r="C29" s="858"/>
    </row>
    <row r="30" spans="1:3">
      <c r="A30" s="512"/>
      <c r="B30" s="512"/>
    </row>
    <row r="31" spans="1:3">
      <c r="A31" s="512"/>
      <c r="B31" s="512"/>
    </row>
    <row r="32" spans="1:3">
      <c r="A32" s="512"/>
      <c r="B32" s="512"/>
    </row>
    <row r="33" spans="1:2">
      <c r="A33" s="512"/>
      <c r="B33" s="51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3">
    <tablePart r:id="rId2"/>
    <tablePart r:id="rId3"/>
    <tablePart r:id="rId4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147"/>
  <sheetViews>
    <sheetView showGridLines="0" zoomScaleNormal="100" workbookViewId="0">
      <selection activeCell="A7" sqref="A7"/>
    </sheetView>
  </sheetViews>
  <sheetFormatPr baseColWidth="10" defaultColWidth="11.42578125" defaultRowHeight="12"/>
  <cols>
    <col min="1" max="1" width="57.42578125" style="243" customWidth="1"/>
    <col min="2" max="2" width="18.7109375" style="243" customWidth="1"/>
    <col min="3" max="244" width="11.42578125" style="247"/>
    <col min="245" max="245" width="57.42578125" style="247" customWidth="1"/>
    <col min="246" max="246" width="17.5703125" style="247" customWidth="1"/>
    <col min="247" max="247" width="44.85546875" style="247" customWidth="1"/>
    <col min="248" max="248" width="11.85546875" style="247" bestFit="1" customWidth="1"/>
    <col min="249" max="249" width="13.5703125" style="247" customWidth="1"/>
    <col min="250" max="250" width="13.42578125" style="247" customWidth="1"/>
    <col min="251" max="500" width="11.42578125" style="247"/>
    <col min="501" max="501" width="57.42578125" style="247" customWidth="1"/>
    <col min="502" max="502" width="17.5703125" style="247" customWidth="1"/>
    <col min="503" max="503" width="44.85546875" style="247" customWidth="1"/>
    <col min="504" max="504" width="11.85546875" style="247" bestFit="1" customWidth="1"/>
    <col min="505" max="505" width="13.5703125" style="247" customWidth="1"/>
    <col min="506" max="506" width="13.42578125" style="247" customWidth="1"/>
    <col min="507" max="756" width="11.42578125" style="247"/>
    <col min="757" max="757" width="57.42578125" style="247" customWidth="1"/>
    <col min="758" max="758" width="17.5703125" style="247" customWidth="1"/>
    <col min="759" max="759" width="44.85546875" style="247" customWidth="1"/>
    <col min="760" max="760" width="11.85546875" style="247" bestFit="1" customWidth="1"/>
    <col min="761" max="761" width="13.5703125" style="247" customWidth="1"/>
    <col min="762" max="762" width="13.42578125" style="247" customWidth="1"/>
    <col min="763" max="1012" width="11.42578125" style="247"/>
    <col min="1013" max="1013" width="57.42578125" style="247" customWidth="1"/>
    <col min="1014" max="1014" width="17.5703125" style="247" customWidth="1"/>
    <col min="1015" max="1015" width="44.85546875" style="247" customWidth="1"/>
    <col min="1016" max="1016" width="11.85546875" style="247" bestFit="1" customWidth="1"/>
    <col min="1017" max="1017" width="13.5703125" style="247" customWidth="1"/>
    <col min="1018" max="1018" width="13.42578125" style="247" customWidth="1"/>
    <col min="1019" max="1268" width="11.42578125" style="247"/>
    <col min="1269" max="1269" width="57.42578125" style="247" customWidth="1"/>
    <col min="1270" max="1270" width="17.5703125" style="247" customWidth="1"/>
    <col min="1271" max="1271" width="44.85546875" style="247" customWidth="1"/>
    <col min="1272" max="1272" width="11.85546875" style="247" bestFit="1" customWidth="1"/>
    <col min="1273" max="1273" width="13.5703125" style="247" customWidth="1"/>
    <col min="1274" max="1274" width="13.42578125" style="247" customWidth="1"/>
    <col min="1275" max="1524" width="11.42578125" style="247"/>
    <col min="1525" max="1525" width="57.42578125" style="247" customWidth="1"/>
    <col min="1526" max="1526" width="17.5703125" style="247" customWidth="1"/>
    <col min="1527" max="1527" width="44.85546875" style="247" customWidth="1"/>
    <col min="1528" max="1528" width="11.85546875" style="247" bestFit="1" customWidth="1"/>
    <col min="1529" max="1529" width="13.5703125" style="247" customWidth="1"/>
    <col min="1530" max="1530" width="13.42578125" style="247" customWidth="1"/>
    <col min="1531" max="1780" width="11.42578125" style="247"/>
    <col min="1781" max="1781" width="57.42578125" style="247" customWidth="1"/>
    <col min="1782" max="1782" width="17.5703125" style="247" customWidth="1"/>
    <col min="1783" max="1783" width="44.85546875" style="247" customWidth="1"/>
    <col min="1784" max="1784" width="11.85546875" style="247" bestFit="1" customWidth="1"/>
    <col min="1785" max="1785" width="13.5703125" style="247" customWidth="1"/>
    <col min="1786" max="1786" width="13.42578125" style="247" customWidth="1"/>
    <col min="1787" max="2036" width="11.42578125" style="247"/>
    <col min="2037" max="2037" width="57.42578125" style="247" customWidth="1"/>
    <col min="2038" max="2038" width="17.5703125" style="247" customWidth="1"/>
    <col min="2039" max="2039" width="44.85546875" style="247" customWidth="1"/>
    <col min="2040" max="2040" width="11.85546875" style="247" bestFit="1" customWidth="1"/>
    <col min="2041" max="2041" width="13.5703125" style="247" customWidth="1"/>
    <col min="2042" max="2042" width="13.42578125" style="247" customWidth="1"/>
    <col min="2043" max="2292" width="11.42578125" style="247"/>
    <col min="2293" max="2293" width="57.42578125" style="247" customWidth="1"/>
    <col min="2294" max="2294" width="17.5703125" style="247" customWidth="1"/>
    <col min="2295" max="2295" width="44.85546875" style="247" customWidth="1"/>
    <col min="2296" max="2296" width="11.85546875" style="247" bestFit="1" customWidth="1"/>
    <col min="2297" max="2297" width="13.5703125" style="247" customWidth="1"/>
    <col min="2298" max="2298" width="13.42578125" style="247" customWidth="1"/>
    <col min="2299" max="2548" width="11.42578125" style="247"/>
    <col min="2549" max="2549" width="57.42578125" style="247" customWidth="1"/>
    <col min="2550" max="2550" width="17.5703125" style="247" customWidth="1"/>
    <col min="2551" max="2551" width="44.85546875" style="247" customWidth="1"/>
    <col min="2552" max="2552" width="11.85546875" style="247" bestFit="1" customWidth="1"/>
    <col min="2553" max="2553" width="13.5703125" style="247" customWidth="1"/>
    <col min="2554" max="2554" width="13.42578125" style="247" customWidth="1"/>
    <col min="2555" max="2804" width="11.42578125" style="247"/>
    <col min="2805" max="2805" width="57.42578125" style="247" customWidth="1"/>
    <col min="2806" max="2806" width="17.5703125" style="247" customWidth="1"/>
    <col min="2807" max="2807" width="44.85546875" style="247" customWidth="1"/>
    <col min="2808" max="2808" width="11.85546875" style="247" bestFit="1" customWidth="1"/>
    <col min="2809" max="2809" width="13.5703125" style="247" customWidth="1"/>
    <col min="2810" max="2810" width="13.42578125" style="247" customWidth="1"/>
    <col min="2811" max="3060" width="11.42578125" style="247"/>
    <col min="3061" max="3061" width="57.42578125" style="247" customWidth="1"/>
    <col min="3062" max="3062" width="17.5703125" style="247" customWidth="1"/>
    <col min="3063" max="3063" width="44.85546875" style="247" customWidth="1"/>
    <col min="3064" max="3064" width="11.85546875" style="247" bestFit="1" customWidth="1"/>
    <col min="3065" max="3065" width="13.5703125" style="247" customWidth="1"/>
    <col min="3066" max="3066" width="13.42578125" style="247" customWidth="1"/>
    <col min="3067" max="3316" width="11.42578125" style="247"/>
    <col min="3317" max="3317" width="57.42578125" style="247" customWidth="1"/>
    <col min="3318" max="3318" width="17.5703125" style="247" customWidth="1"/>
    <col min="3319" max="3319" width="44.85546875" style="247" customWidth="1"/>
    <col min="3320" max="3320" width="11.85546875" style="247" bestFit="1" customWidth="1"/>
    <col min="3321" max="3321" width="13.5703125" style="247" customWidth="1"/>
    <col min="3322" max="3322" width="13.42578125" style="247" customWidth="1"/>
    <col min="3323" max="3572" width="11.42578125" style="247"/>
    <col min="3573" max="3573" width="57.42578125" style="247" customWidth="1"/>
    <col min="3574" max="3574" width="17.5703125" style="247" customWidth="1"/>
    <col min="3575" max="3575" width="44.85546875" style="247" customWidth="1"/>
    <col min="3576" max="3576" width="11.85546875" style="247" bestFit="1" customWidth="1"/>
    <col min="3577" max="3577" width="13.5703125" style="247" customWidth="1"/>
    <col min="3578" max="3578" width="13.42578125" style="247" customWidth="1"/>
    <col min="3579" max="3828" width="11.42578125" style="247"/>
    <col min="3829" max="3829" width="57.42578125" style="247" customWidth="1"/>
    <col min="3830" max="3830" width="17.5703125" style="247" customWidth="1"/>
    <col min="3831" max="3831" width="44.85546875" style="247" customWidth="1"/>
    <col min="3832" max="3832" width="11.85546875" style="247" bestFit="1" customWidth="1"/>
    <col min="3833" max="3833" width="13.5703125" style="247" customWidth="1"/>
    <col min="3834" max="3834" width="13.42578125" style="247" customWidth="1"/>
    <col min="3835" max="4084" width="11.42578125" style="247"/>
    <col min="4085" max="4085" width="57.42578125" style="247" customWidth="1"/>
    <col min="4086" max="4086" width="17.5703125" style="247" customWidth="1"/>
    <col min="4087" max="4087" width="44.85546875" style="247" customWidth="1"/>
    <col min="4088" max="4088" width="11.85546875" style="247" bestFit="1" customWidth="1"/>
    <col min="4089" max="4089" width="13.5703125" style="247" customWidth="1"/>
    <col min="4090" max="4090" width="13.42578125" style="247" customWidth="1"/>
    <col min="4091" max="4340" width="11.42578125" style="247"/>
    <col min="4341" max="4341" width="57.42578125" style="247" customWidth="1"/>
    <col min="4342" max="4342" width="17.5703125" style="247" customWidth="1"/>
    <col min="4343" max="4343" width="44.85546875" style="247" customWidth="1"/>
    <col min="4344" max="4344" width="11.85546875" style="247" bestFit="1" customWidth="1"/>
    <col min="4345" max="4345" width="13.5703125" style="247" customWidth="1"/>
    <col min="4346" max="4346" width="13.42578125" style="247" customWidth="1"/>
    <col min="4347" max="4596" width="11.42578125" style="247"/>
    <col min="4597" max="4597" width="57.42578125" style="247" customWidth="1"/>
    <col min="4598" max="4598" width="17.5703125" style="247" customWidth="1"/>
    <col min="4599" max="4599" width="44.85546875" style="247" customWidth="1"/>
    <col min="4600" max="4600" width="11.85546875" style="247" bestFit="1" customWidth="1"/>
    <col min="4601" max="4601" width="13.5703125" style="247" customWidth="1"/>
    <col min="4602" max="4602" width="13.42578125" style="247" customWidth="1"/>
    <col min="4603" max="4852" width="11.42578125" style="247"/>
    <col min="4853" max="4853" width="57.42578125" style="247" customWidth="1"/>
    <col min="4854" max="4854" width="17.5703125" style="247" customWidth="1"/>
    <col min="4855" max="4855" width="44.85546875" style="247" customWidth="1"/>
    <col min="4856" max="4856" width="11.85546875" style="247" bestFit="1" customWidth="1"/>
    <col min="4857" max="4857" width="13.5703125" style="247" customWidth="1"/>
    <col min="4858" max="4858" width="13.42578125" style="247" customWidth="1"/>
    <col min="4859" max="5108" width="11.42578125" style="247"/>
    <col min="5109" max="5109" width="57.42578125" style="247" customWidth="1"/>
    <col min="5110" max="5110" width="17.5703125" style="247" customWidth="1"/>
    <col min="5111" max="5111" width="44.85546875" style="247" customWidth="1"/>
    <col min="5112" max="5112" width="11.85546875" style="247" bestFit="1" customWidth="1"/>
    <col min="5113" max="5113" width="13.5703125" style="247" customWidth="1"/>
    <col min="5114" max="5114" width="13.42578125" style="247" customWidth="1"/>
    <col min="5115" max="5364" width="11.42578125" style="247"/>
    <col min="5365" max="5365" width="57.42578125" style="247" customWidth="1"/>
    <col min="5366" max="5366" width="17.5703125" style="247" customWidth="1"/>
    <col min="5367" max="5367" width="44.85546875" style="247" customWidth="1"/>
    <col min="5368" max="5368" width="11.85546875" style="247" bestFit="1" customWidth="1"/>
    <col min="5369" max="5369" width="13.5703125" style="247" customWidth="1"/>
    <col min="5370" max="5370" width="13.42578125" style="247" customWidth="1"/>
    <col min="5371" max="5620" width="11.42578125" style="247"/>
    <col min="5621" max="5621" width="57.42578125" style="247" customWidth="1"/>
    <col min="5622" max="5622" width="17.5703125" style="247" customWidth="1"/>
    <col min="5623" max="5623" width="44.85546875" style="247" customWidth="1"/>
    <col min="5624" max="5624" width="11.85546875" style="247" bestFit="1" customWidth="1"/>
    <col min="5625" max="5625" width="13.5703125" style="247" customWidth="1"/>
    <col min="5626" max="5626" width="13.42578125" style="247" customWidth="1"/>
    <col min="5627" max="5876" width="11.42578125" style="247"/>
    <col min="5877" max="5877" width="57.42578125" style="247" customWidth="1"/>
    <col min="5878" max="5878" width="17.5703125" style="247" customWidth="1"/>
    <col min="5879" max="5879" width="44.85546875" style="247" customWidth="1"/>
    <col min="5880" max="5880" width="11.85546875" style="247" bestFit="1" customWidth="1"/>
    <col min="5881" max="5881" width="13.5703125" style="247" customWidth="1"/>
    <col min="5882" max="5882" width="13.42578125" style="247" customWidth="1"/>
    <col min="5883" max="6132" width="11.42578125" style="247"/>
    <col min="6133" max="6133" width="57.42578125" style="247" customWidth="1"/>
    <col min="6134" max="6134" width="17.5703125" style="247" customWidth="1"/>
    <col min="6135" max="6135" width="44.85546875" style="247" customWidth="1"/>
    <col min="6136" max="6136" width="11.85546875" style="247" bestFit="1" customWidth="1"/>
    <col min="6137" max="6137" width="13.5703125" style="247" customWidth="1"/>
    <col min="6138" max="6138" width="13.42578125" style="247" customWidth="1"/>
    <col min="6139" max="6388" width="11.42578125" style="247"/>
    <col min="6389" max="6389" width="57.42578125" style="247" customWidth="1"/>
    <col min="6390" max="6390" width="17.5703125" style="247" customWidth="1"/>
    <col min="6391" max="6391" width="44.85546875" style="247" customWidth="1"/>
    <col min="6392" max="6392" width="11.85546875" style="247" bestFit="1" customWidth="1"/>
    <col min="6393" max="6393" width="13.5703125" style="247" customWidth="1"/>
    <col min="6394" max="6394" width="13.42578125" style="247" customWidth="1"/>
    <col min="6395" max="6644" width="11.42578125" style="247"/>
    <col min="6645" max="6645" width="57.42578125" style="247" customWidth="1"/>
    <col min="6646" max="6646" width="17.5703125" style="247" customWidth="1"/>
    <col min="6647" max="6647" width="44.85546875" style="247" customWidth="1"/>
    <col min="6648" max="6648" width="11.85546875" style="247" bestFit="1" customWidth="1"/>
    <col min="6649" max="6649" width="13.5703125" style="247" customWidth="1"/>
    <col min="6650" max="6650" width="13.42578125" style="247" customWidth="1"/>
    <col min="6651" max="6900" width="11.42578125" style="247"/>
    <col min="6901" max="6901" width="57.42578125" style="247" customWidth="1"/>
    <col min="6902" max="6902" width="17.5703125" style="247" customWidth="1"/>
    <col min="6903" max="6903" width="44.85546875" style="247" customWidth="1"/>
    <col min="6904" max="6904" width="11.85546875" style="247" bestFit="1" customWidth="1"/>
    <col min="6905" max="6905" width="13.5703125" style="247" customWidth="1"/>
    <col min="6906" max="6906" width="13.42578125" style="247" customWidth="1"/>
    <col min="6907" max="7156" width="11.42578125" style="247"/>
    <col min="7157" max="7157" width="57.42578125" style="247" customWidth="1"/>
    <col min="7158" max="7158" width="17.5703125" style="247" customWidth="1"/>
    <col min="7159" max="7159" width="44.85546875" style="247" customWidth="1"/>
    <col min="7160" max="7160" width="11.85546875" style="247" bestFit="1" customWidth="1"/>
    <col min="7161" max="7161" width="13.5703125" style="247" customWidth="1"/>
    <col min="7162" max="7162" width="13.42578125" style="247" customWidth="1"/>
    <col min="7163" max="7412" width="11.42578125" style="247"/>
    <col min="7413" max="7413" width="57.42578125" style="247" customWidth="1"/>
    <col min="7414" max="7414" width="17.5703125" style="247" customWidth="1"/>
    <col min="7415" max="7415" width="44.85546875" style="247" customWidth="1"/>
    <col min="7416" max="7416" width="11.85546875" style="247" bestFit="1" customWidth="1"/>
    <col min="7417" max="7417" width="13.5703125" style="247" customWidth="1"/>
    <col min="7418" max="7418" width="13.42578125" style="247" customWidth="1"/>
    <col min="7419" max="7668" width="11.42578125" style="247"/>
    <col min="7669" max="7669" width="57.42578125" style="247" customWidth="1"/>
    <col min="7670" max="7670" width="17.5703125" style="247" customWidth="1"/>
    <col min="7671" max="7671" width="44.85546875" style="247" customWidth="1"/>
    <col min="7672" max="7672" width="11.85546875" style="247" bestFit="1" customWidth="1"/>
    <col min="7673" max="7673" width="13.5703125" style="247" customWidth="1"/>
    <col min="7674" max="7674" width="13.42578125" style="247" customWidth="1"/>
    <col min="7675" max="7924" width="11.42578125" style="247"/>
    <col min="7925" max="7925" width="57.42578125" style="247" customWidth="1"/>
    <col min="7926" max="7926" width="17.5703125" style="247" customWidth="1"/>
    <col min="7927" max="7927" width="44.85546875" style="247" customWidth="1"/>
    <col min="7928" max="7928" width="11.85546875" style="247" bestFit="1" customWidth="1"/>
    <col min="7929" max="7929" width="13.5703125" style="247" customWidth="1"/>
    <col min="7930" max="7930" width="13.42578125" style="247" customWidth="1"/>
    <col min="7931" max="8180" width="11.42578125" style="247"/>
    <col min="8181" max="8181" width="57.42578125" style="247" customWidth="1"/>
    <col min="8182" max="8182" width="17.5703125" style="247" customWidth="1"/>
    <col min="8183" max="8183" width="44.85546875" style="247" customWidth="1"/>
    <col min="8184" max="8184" width="11.85546875" style="247" bestFit="1" customWidth="1"/>
    <col min="8185" max="8185" width="13.5703125" style="247" customWidth="1"/>
    <col min="8186" max="8186" width="13.42578125" style="247" customWidth="1"/>
    <col min="8187" max="8436" width="11.42578125" style="247"/>
    <col min="8437" max="8437" width="57.42578125" style="247" customWidth="1"/>
    <col min="8438" max="8438" width="17.5703125" style="247" customWidth="1"/>
    <col min="8439" max="8439" width="44.85546875" style="247" customWidth="1"/>
    <col min="8440" max="8440" width="11.85546875" style="247" bestFit="1" customWidth="1"/>
    <col min="8441" max="8441" width="13.5703125" style="247" customWidth="1"/>
    <col min="8442" max="8442" width="13.42578125" style="247" customWidth="1"/>
    <col min="8443" max="8692" width="11.42578125" style="247"/>
    <col min="8693" max="8693" width="57.42578125" style="247" customWidth="1"/>
    <col min="8694" max="8694" width="17.5703125" style="247" customWidth="1"/>
    <col min="8695" max="8695" width="44.85546875" style="247" customWidth="1"/>
    <col min="8696" max="8696" width="11.85546875" style="247" bestFit="1" customWidth="1"/>
    <col min="8697" max="8697" width="13.5703125" style="247" customWidth="1"/>
    <col min="8698" max="8698" width="13.42578125" style="247" customWidth="1"/>
    <col min="8699" max="8948" width="11.42578125" style="247"/>
    <col min="8949" max="8949" width="57.42578125" style="247" customWidth="1"/>
    <col min="8950" max="8950" width="17.5703125" style="247" customWidth="1"/>
    <col min="8951" max="8951" width="44.85546875" style="247" customWidth="1"/>
    <col min="8952" max="8952" width="11.85546875" style="247" bestFit="1" customWidth="1"/>
    <col min="8953" max="8953" width="13.5703125" style="247" customWidth="1"/>
    <col min="8954" max="8954" width="13.42578125" style="247" customWidth="1"/>
    <col min="8955" max="9204" width="11.42578125" style="247"/>
    <col min="9205" max="9205" width="57.42578125" style="247" customWidth="1"/>
    <col min="9206" max="9206" width="17.5703125" style="247" customWidth="1"/>
    <col min="9207" max="9207" width="44.85546875" style="247" customWidth="1"/>
    <col min="9208" max="9208" width="11.85546875" style="247" bestFit="1" customWidth="1"/>
    <col min="9209" max="9209" width="13.5703125" style="247" customWidth="1"/>
    <col min="9210" max="9210" width="13.42578125" style="247" customWidth="1"/>
    <col min="9211" max="9460" width="11.42578125" style="247"/>
    <col min="9461" max="9461" width="57.42578125" style="247" customWidth="1"/>
    <col min="9462" max="9462" width="17.5703125" style="247" customWidth="1"/>
    <col min="9463" max="9463" width="44.85546875" style="247" customWidth="1"/>
    <col min="9464" max="9464" width="11.85546875" style="247" bestFit="1" customWidth="1"/>
    <col min="9465" max="9465" width="13.5703125" style="247" customWidth="1"/>
    <col min="9466" max="9466" width="13.42578125" style="247" customWidth="1"/>
    <col min="9467" max="9716" width="11.42578125" style="247"/>
    <col min="9717" max="9717" width="57.42578125" style="247" customWidth="1"/>
    <col min="9718" max="9718" width="17.5703125" style="247" customWidth="1"/>
    <col min="9719" max="9719" width="44.85546875" style="247" customWidth="1"/>
    <col min="9720" max="9720" width="11.85546875" style="247" bestFit="1" customWidth="1"/>
    <col min="9721" max="9721" width="13.5703125" style="247" customWidth="1"/>
    <col min="9722" max="9722" width="13.42578125" style="247" customWidth="1"/>
    <col min="9723" max="9972" width="11.42578125" style="247"/>
    <col min="9973" max="9973" width="57.42578125" style="247" customWidth="1"/>
    <col min="9974" max="9974" width="17.5703125" style="247" customWidth="1"/>
    <col min="9975" max="9975" width="44.85546875" style="247" customWidth="1"/>
    <col min="9976" max="9976" width="11.85546875" style="247" bestFit="1" customWidth="1"/>
    <col min="9977" max="9977" width="13.5703125" style="247" customWidth="1"/>
    <col min="9978" max="9978" width="13.42578125" style="247" customWidth="1"/>
    <col min="9979" max="10228" width="11.42578125" style="247"/>
    <col min="10229" max="10229" width="57.42578125" style="247" customWidth="1"/>
    <col min="10230" max="10230" width="17.5703125" style="247" customWidth="1"/>
    <col min="10231" max="10231" width="44.85546875" style="247" customWidth="1"/>
    <col min="10232" max="10232" width="11.85546875" style="247" bestFit="1" customWidth="1"/>
    <col min="10233" max="10233" width="13.5703125" style="247" customWidth="1"/>
    <col min="10234" max="10234" width="13.42578125" style="247" customWidth="1"/>
    <col min="10235" max="10484" width="11.42578125" style="247"/>
    <col min="10485" max="10485" width="57.42578125" style="247" customWidth="1"/>
    <col min="10486" max="10486" width="17.5703125" style="247" customWidth="1"/>
    <col min="10487" max="10487" width="44.85546875" style="247" customWidth="1"/>
    <col min="10488" max="10488" width="11.85546875" style="247" bestFit="1" customWidth="1"/>
    <col min="10489" max="10489" width="13.5703125" style="247" customWidth="1"/>
    <col min="10490" max="10490" width="13.42578125" style="247" customWidth="1"/>
    <col min="10491" max="10740" width="11.42578125" style="247"/>
    <col min="10741" max="10741" width="57.42578125" style="247" customWidth="1"/>
    <col min="10742" max="10742" width="17.5703125" style="247" customWidth="1"/>
    <col min="10743" max="10743" width="44.85546875" style="247" customWidth="1"/>
    <col min="10744" max="10744" width="11.85546875" style="247" bestFit="1" customWidth="1"/>
    <col min="10745" max="10745" width="13.5703125" style="247" customWidth="1"/>
    <col min="10746" max="10746" width="13.42578125" style="247" customWidth="1"/>
    <col min="10747" max="10996" width="11.42578125" style="247"/>
    <col min="10997" max="10997" width="57.42578125" style="247" customWidth="1"/>
    <col min="10998" max="10998" width="17.5703125" style="247" customWidth="1"/>
    <col min="10999" max="10999" width="44.85546875" style="247" customWidth="1"/>
    <col min="11000" max="11000" width="11.85546875" style="247" bestFit="1" customWidth="1"/>
    <col min="11001" max="11001" width="13.5703125" style="247" customWidth="1"/>
    <col min="11002" max="11002" width="13.42578125" style="247" customWidth="1"/>
    <col min="11003" max="11252" width="11.42578125" style="247"/>
    <col min="11253" max="11253" width="57.42578125" style="247" customWidth="1"/>
    <col min="11254" max="11254" width="17.5703125" style="247" customWidth="1"/>
    <col min="11255" max="11255" width="44.85546875" style="247" customWidth="1"/>
    <col min="11256" max="11256" width="11.85546875" style="247" bestFit="1" customWidth="1"/>
    <col min="11257" max="11257" width="13.5703125" style="247" customWidth="1"/>
    <col min="11258" max="11258" width="13.42578125" style="247" customWidth="1"/>
    <col min="11259" max="11508" width="11.42578125" style="247"/>
    <col min="11509" max="11509" width="57.42578125" style="247" customWidth="1"/>
    <col min="11510" max="11510" width="17.5703125" style="247" customWidth="1"/>
    <col min="11511" max="11511" width="44.85546875" style="247" customWidth="1"/>
    <col min="11512" max="11512" width="11.85546875" style="247" bestFit="1" customWidth="1"/>
    <col min="11513" max="11513" width="13.5703125" style="247" customWidth="1"/>
    <col min="11514" max="11514" width="13.42578125" style="247" customWidth="1"/>
    <col min="11515" max="11764" width="11.42578125" style="247"/>
    <col min="11765" max="11765" width="57.42578125" style="247" customWidth="1"/>
    <col min="11766" max="11766" width="17.5703125" style="247" customWidth="1"/>
    <col min="11767" max="11767" width="44.85546875" style="247" customWidth="1"/>
    <col min="11768" max="11768" width="11.85546875" style="247" bestFit="1" customWidth="1"/>
    <col min="11769" max="11769" width="13.5703125" style="247" customWidth="1"/>
    <col min="11770" max="11770" width="13.42578125" style="247" customWidth="1"/>
    <col min="11771" max="12020" width="11.42578125" style="247"/>
    <col min="12021" max="12021" width="57.42578125" style="247" customWidth="1"/>
    <col min="12022" max="12022" width="17.5703125" style="247" customWidth="1"/>
    <col min="12023" max="12023" width="44.85546875" style="247" customWidth="1"/>
    <col min="12024" max="12024" width="11.85546875" style="247" bestFit="1" customWidth="1"/>
    <col min="12025" max="12025" width="13.5703125" style="247" customWidth="1"/>
    <col min="12026" max="12026" width="13.42578125" style="247" customWidth="1"/>
    <col min="12027" max="12276" width="11.42578125" style="247"/>
    <col min="12277" max="12277" width="57.42578125" style="247" customWidth="1"/>
    <col min="12278" max="12278" width="17.5703125" style="247" customWidth="1"/>
    <col min="12279" max="12279" width="44.85546875" style="247" customWidth="1"/>
    <col min="12280" max="12280" width="11.85546875" style="247" bestFit="1" customWidth="1"/>
    <col min="12281" max="12281" width="13.5703125" style="247" customWidth="1"/>
    <col min="12282" max="12282" width="13.42578125" style="247" customWidth="1"/>
    <col min="12283" max="12532" width="11.42578125" style="247"/>
    <col min="12533" max="12533" width="57.42578125" style="247" customWidth="1"/>
    <col min="12534" max="12534" width="17.5703125" style="247" customWidth="1"/>
    <col min="12535" max="12535" width="44.85546875" style="247" customWidth="1"/>
    <col min="12536" max="12536" width="11.85546875" style="247" bestFit="1" customWidth="1"/>
    <col min="12537" max="12537" width="13.5703125" style="247" customWidth="1"/>
    <col min="12538" max="12538" width="13.42578125" style="247" customWidth="1"/>
    <col min="12539" max="12788" width="11.42578125" style="247"/>
    <col min="12789" max="12789" width="57.42578125" style="247" customWidth="1"/>
    <col min="12790" max="12790" width="17.5703125" style="247" customWidth="1"/>
    <col min="12791" max="12791" width="44.85546875" style="247" customWidth="1"/>
    <col min="12792" max="12792" width="11.85546875" style="247" bestFit="1" customWidth="1"/>
    <col min="12793" max="12793" width="13.5703125" style="247" customWidth="1"/>
    <col min="12794" max="12794" width="13.42578125" style="247" customWidth="1"/>
    <col min="12795" max="13044" width="11.42578125" style="247"/>
    <col min="13045" max="13045" width="57.42578125" style="247" customWidth="1"/>
    <col min="13046" max="13046" width="17.5703125" style="247" customWidth="1"/>
    <col min="13047" max="13047" width="44.85546875" style="247" customWidth="1"/>
    <col min="13048" max="13048" width="11.85546875" style="247" bestFit="1" customWidth="1"/>
    <col min="13049" max="13049" width="13.5703125" style="247" customWidth="1"/>
    <col min="13050" max="13050" width="13.42578125" style="247" customWidth="1"/>
    <col min="13051" max="13300" width="11.42578125" style="247"/>
    <col min="13301" max="13301" width="57.42578125" style="247" customWidth="1"/>
    <col min="13302" max="13302" width="17.5703125" style="247" customWidth="1"/>
    <col min="13303" max="13303" width="44.85546875" style="247" customWidth="1"/>
    <col min="13304" max="13304" width="11.85546875" style="247" bestFit="1" customWidth="1"/>
    <col min="13305" max="13305" width="13.5703125" style="247" customWidth="1"/>
    <col min="13306" max="13306" width="13.42578125" style="247" customWidth="1"/>
    <col min="13307" max="13556" width="11.42578125" style="247"/>
    <col min="13557" max="13557" width="57.42578125" style="247" customWidth="1"/>
    <col min="13558" max="13558" width="17.5703125" style="247" customWidth="1"/>
    <col min="13559" max="13559" width="44.85546875" style="247" customWidth="1"/>
    <col min="13560" max="13560" width="11.85546875" style="247" bestFit="1" customWidth="1"/>
    <col min="13561" max="13561" width="13.5703125" style="247" customWidth="1"/>
    <col min="13562" max="13562" width="13.42578125" style="247" customWidth="1"/>
    <col min="13563" max="13812" width="11.42578125" style="247"/>
    <col min="13813" max="13813" width="57.42578125" style="247" customWidth="1"/>
    <col min="13814" max="13814" width="17.5703125" style="247" customWidth="1"/>
    <col min="13815" max="13815" width="44.85546875" style="247" customWidth="1"/>
    <col min="13816" max="13816" width="11.85546875" style="247" bestFit="1" customWidth="1"/>
    <col min="13817" max="13817" width="13.5703125" style="247" customWidth="1"/>
    <col min="13818" max="13818" width="13.42578125" style="247" customWidth="1"/>
    <col min="13819" max="14068" width="11.42578125" style="247"/>
    <col min="14069" max="14069" width="57.42578125" style="247" customWidth="1"/>
    <col min="14070" max="14070" width="17.5703125" style="247" customWidth="1"/>
    <col min="14071" max="14071" width="44.85546875" style="247" customWidth="1"/>
    <col min="14072" max="14072" width="11.85546875" style="247" bestFit="1" customWidth="1"/>
    <col min="14073" max="14073" width="13.5703125" style="247" customWidth="1"/>
    <col min="14074" max="14074" width="13.42578125" style="247" customWidth="1"/>
    <col min="14075" max="14324" width="11.42578125" style="247"/>
    <col min="14325" max="14325" width="57.42578125" style="247" customWidth="1"/>
    <col min="14326" max="14326" width="17.5703125" style="247" customWidth="1"/>
    <col min="14327" max="14327" width="44.85546875" style="247" customWidth="1"/>
    <col min="14328" max="14328" width="11.85546875" style="247" bestFit="1" customWidth="1"/>
    <col min="14329" max="14329" width="13.5703125" style="247" customWidth="1"/>
    <col min="14330" max="14330" width="13.42578125" style="247" customWidth="1"/>
    <col min="14331" max="14580" width="11.42578125" style="247"/>
    <col min="14581" max="14581" width="57.42578125" style="247" customWidth="1"/>
    <col min="14582" max="14582" width="17.5703125" style="247" customWidth="1"/>
    <col min="14583" max="14583" width="44.85546875" style="247" customWidth="1"/>
    <col min="14584" max="14584" width="11.85546875" style="247" bestFit="1" customWidth="1"/>
    <col min="14585" max="14585" width="13.5703125" style="247" customWidth="1"/>
    <col min="14586" max="14586" width="13.42578125" style="247" customWidth="1"/>
    <col min="14587" max="14836" width="11.42578125" style="247"/>
    <col min="14837" max="14837" width="57.42578125" style="247" customWidth="1"/>
    <col min="14838" max="14838" width="17.5703125" style="247" customWidth="1"/>
    <col min="14839" max="14839" width="44.85546875" style="247" customWidth="1"/>
    <col min="14840" max="14840" width="11.85546875" style="247" bestFit="1" customWidth="1"/>
    <col min="14841" max="14841" width="13.5703125" style="247" customWidth="1"/>
    <col min="14842" max="14842" width="13.42578125" style="247" customWidth="1"/>
    <col min="14843" max="15092" width="11.42578125" style="247"/>
    <col min="15093" max="15093" width="57.42578125" style="247" customWidth="1"/>
    <col min="15094" max="15094" width="17.5703125" style="247" customWidth="1"/>
    <col min="15095" max="15095" width="44.85546875" style="247" customWidth="1"/>
    <col min="15096" max="15096" width="11.85546875" style="247" bestFit="1" customWidth="1"/>
    <col min="15097" max="15097" width="13.5703125" style="247" customWidth="1"/>
    <col min="15098" max="15098" width="13.42578125" style="247" customWidth="1"/>
    <col min="15099" max="15348" width="11.42578125" style="247"/>
    <col min="15349" max="15349" width="57.42578125" style="247" customWidth="1"/>
    <col min="15350" max="15350" width="17.5703125" style="247" customWidth="1"/>
    <col min="15351" max="15351" width="44.85546875" style="247" customWidth="1"/>
    <col min="15352" max="15352" width="11.85546875" style="247" bestFit="1" customWidth="1"/>
    <col min="15353" max="15353" width="13.5703125" style="247" customWidth="1"/>
    <col min="15354" max="15354" width="13.42578125" style="247" customWidth="1"/>
    <col min="15355" max="15604" width="11.42578125" style="247"/>
    <col min="15605" max="15605" width="57.42578125" style="247" customWidth="1"/>
    <col min="15606" max="15606" width="17.5703125" style="247" customWidth="1"/>
    <col min="15607" max="15607" width="44.85546875" style="247" customWidth="1"/>
    <col min="15608" max="15608" width="11.85546875" style="247" bestFit="1" customWidth="1"/>
    <col min="15609" max="15609" width="13.5703125" style="247" customWidth="1"/>
    <col min="15610" max="15610" width="13.42578125" style="247" customWidth="1"/>
    <col min="15611" max="15860" width="11.42578125" style="247"/>
    <col min="15861" max="15861" width="57.42578125" style="247" customWidth="1"/>
    <col min="15862" max="15862" width="17.5703125" style="247" customWidth="1"/>
    <col min="15863" max="15863" width="44.85546875" style="247" customWidth="1"/>
    <col min="15864" max="15864" width="11.85546875" style="247" bestFit="1" customWidth="1"/>
    <col min="15865" max="15865" width="13.5703125" style="247" customWidth="1"/>
    <col min="15866" max="15866" width="13.42578125" style="247" customWidth="1"/>
    <col min="15867" max="16116" width="11.42578125" style="247"/>
    <col min="16117" max="16117" width="57.42578125" style="247" customWidth="1"/>
    <col min="16118" max="16118" width="17.5703125" style="247" customWidth="1"/>
    <col min="16119" max="16119" width="44.85546875" style="247" customWidth="1"/>
    <col min="16120" max="16120" width="11.85546875" style="247" bestFit="1" customWidth="1"/>
    <col min="16121" max="16121" width="13.5703125" style="247" customWidth="1"/>
    <col min="16122" max="16122" width="13.42578125" style="247" customWidth="1"/>
    <col min="16123" max="16384" width="11.42578125" style="247"/>
  </cols>
  <sheetData>
    <row r="1" spans="1:2" s="262" customFormat="1">
      <c r="A1" s="513" t="s">
        <v>28</v>
      </c>
      <c r="B1" s="514"/>
    </row>
    <row r="2" spans="1:2" s="262" customFormat="1">
      <c r="A2" s="515" t="s">
        <v>243</v>
      </c>
      <c r="B2" s="516"/>
    </row>
    <row r="3" spans="1:2">
      <c r="A3" s="730" t="s">
        <v>5</v>
      </c>
      <c r="B3" s="531"/>
    </row>
    <row r="4" spans="1:2" ht="39" customHeight="1">
      <c r="A4" s="737" t="s">
        <v>207</v>
      </c>
      <c r="B4" s="739" t="s">
        <v>208</v>
      </c>
    </row>
    <row r="5" spans="1:2" ht="14.1" customHeight="1">
      <c r="A5" s="234" t="s">
        <v>211</v>
      </c>
      <c r="B5" s="977">
        <v>1183868</v>
      </c>
    </row>
    <row r="6" spans="1:2" ht="14.1" customHeight="1">
      <c r="A6" s="234" t="s">
        <v>212</v>
      </c>
      <c r="B6" s="977">
        <v>216198</v>
      </c>
    </row>
    <row r="7" spans="1:2" ht="14.1" customHeight="1">
      <c r="A7" s="234" t="s">
        <v>244</v>
      </c>
      <c r="B7" s="977">
        <v>30763</v>
      </c>
    </row>
    <row r="8" spans="1:2" ht="14.1" customHeight="1">
      <c r="A8" s="234" t="s">
        <v>100</v>
      </c>
      <c r="B8" s="977">
        <v>46317</v>
      </c>
    </row>
    <row r="9" spans="1:2" ht="14.1" customHeight="1">
      <c r="A9" s="234" t="s">
        <v>214</v>
      </c>
      <c r="B9" s="977">
        <v>6395</v>
      </c>
    </row>
    <row r="10" spans="1:2" ht="14.1" customHeight="1">
      <c r="A10" s="234" t="s">
        <v>245</v>
      </c>
      <c r="B10" s="977">
        <v>25</v>
      </c>
    </row>
    <row r="11" spans="1:2" ht="14.1" customHeight="1">
      <c r="A11" s="234" t="s">
        <v>246</v>
      </c>
      <c r="B11" s="977">
        <v>21812</v>
      </c>
    </row>
    <row r="12" spans="1:2" ht="14.1" customHeight="1">
      <c r="A12" s="234" t="s">
        <v>216</v>
      </c>
      <c r="B12" s="977">
        <v>3116</v>
      </c>
    </row>
    <row r="13" spans="1:2" ht="20.25" customHeight="1">
      <c r="A13" s="738" t="s">
        <v>217</v>
      </c>
      <c r="B13" s="823">
        <f>SUM(B5:B12)</f>
        <v>1508494</v>
      </c>
    </row>
    <row r="14" spans="1:2" ht="14.1" customHeight="1">
      <c r="A14" s="234" t="s">
        <v>218</v>
      </c>
      <c r="B14" s="977">
        <v>40123</v>
      </c>
    </row>
    <row r="15" spans="1:2" ht="14.1" customHeight="1">
      <c r="A15" s="234" t="s">
        <v>219</v>
      </c>
      <c r="B15" s="977">
        <v>11985</v>
      </c>
    </row>
    <row r="16" spans="1:2" ht="14.1" customHeight="1">
      <c r="A16" s="234" t="s">
        <v>101</v>
      </c>
      <c r="B16" s="977">
        <v>1215643</v>
      </c>
    </row>
    <row r="17" spans="1:2" ht="14.1" customHeight="1">
      <c r="A17" s="234" t="s">
        <v>247</v>
      </c>
      <c r="B17" s="977">
        <v>5096</v>
      </c>
    </row>
    <row r="18" spans="1:2" ht="14.1" customHeight="1">
      <c r="A18" s="727" t="s">
        <v>411</v>
      </c>
      <c r="B18" s="977">
        <v>16397</v>
      </c>
    </row>
    <row r="19" spans="1:2" ht="14.1" customHeight="1">
      <c r="A19" s="727" t="s">
        <v>414</v>
      </c>
      <c r="B19" s="977">
        <v>4612</v>
      </c>
    </row>
    <row r="20" spans="1:2" ht="14.1" customHeight="1">
      <c r="A20" s="492" t="s">
        <v>489</v>
      </c>
      <c r="B20" s="977">
        <v>229691</v>
      </c>
    </row>
    <row r="21" spans="1:2" ht="14.1" customHeight="1">
      <c r="A21" s="492" t="s">
        <v>412</v>
      </c>
      <c r="B21" s="977">
        <v>146937</v>
      </c>
    </row>
    <row r="22" spans="1:2" ht="14.1" customHeight="1">
      <c r="A22" s="492" t="s">
        <v>632</v>
      </c>
      <c r="B22" s="977">
        <v>21422</v>
      </c>
    </row>
    <row r="23" spans="1:2" ht="14.1" customHeight="1">
      <c r="A23" s="728" t="s">
        <v>221</v>
      </c>
      <c r="B23" s="977">
        <v>-5537</v>
      </c>
    </row>
    <row r="24" spans="1:2" ht="14.1" customHeight="1">
      <c r="A24" s="234" t="s">
        <v>222</v>
      </c>
      <c r="B24" s="977">
        <v>20258</v>
      </c>
    </row>
    <row r="25" spans="1:2" ht="14.1" customHeight="1">
      <c r="A25" s="234" t="s">
        <v>223</v>
      </c>
      <c r="B25" s="977">
        <v>1587</v>
      </c>
    </row>
    <row r="26" spans="1:2" ht="14.1" customHeight="1">
      <c r="A26" s="234" t="s">
        <v>224</v>
      </c>
      <c r="B26" s="977">
        <v>928</v>
      </c>
    </row>
    <row r="27" spans="1:2" ht="20.25" customHeight="1">
      <c r="A27" s="738" t="s">
        <v>225</v>
      </c>
      <c r="B27" s="823">
        <f>SUM(B14:B26)</f>
        <v>1709142</v>
      </c>
    </row>
    <row r="28" spans="1:2" ht="14.1" customHeight="1">
      <c r="A28" s="234" t="s">
        <v>226</v>
      </c>
      <c r="B28" s="977">
        <v>8556</v>
      </c>
    </row>
    <row r="29" spans="1:2" ht="14.1" customHeight="1">
      <c r="A29" s="234" t="s">
        <v>248</v>
      </c>
      <c r="B29" s="977">
        <v>9590</v>
      </c>
    </row>
    <row r="30" spans="1:2" ht="14.1" customHeight="1">
      <c r="A30" s="234" t="s">
        <v>249</v>
      </c>
      <c r="B30" s="977">
        <v>9516</v>
      </c>
    </row>
    <row r="31" spans="1:2" ht="21" customHeight="1">
      <c r="A31" s="738" t="s">
        <v>228</v>
      </c>
      <c r="B31" s="823">
        <f>SUM(B28:B30)</f>
        <v>27662</v>
      </c>
    </row>
    <row r="32" spans="1:2" ht="27" customHeight="1">
      <c r="A32" s="828" t="s">
        <v>229</v>
      </c>
      <c r="B32" s="863">
        <f>B13+B27+B31</f>
        <v>3245298</v>
      </c>
    </row>
    <row r="33" spans="1:2" ht="33.75">
      <c r="A33" s="829" t="s">
        <v>571</v>
      </c>
      <c r="B33" s="830"/>
    </row>
    <row r="34" spans="1:2">
      <c r="B34" s="517"/>
    </row>
    <row r="35" spans="1:2">
      <c r="B35" s="517"/>
    </row>
    <row r="36" spans="1:2">
      <c r="A36" s="247"/>
      <c r="B36" s="517"/>
    </row>
    <row r="37" spans="1:2">
      <c r="B37" s="517"/>
    </row>
    <row r="38" spans="1:2">
      <c r="B38" s="517"/>
    </row>
    <row r="39" spans="1:2">
      <c r="B39" s="517"/>
    </row>
    <row r="40" spans="1:2">
      <c r="B40" s="517"/>
    </row>
    <row r="41" spans="1:2">
      <c r="B41" s="517"/>
    </row>
    <row r="42" spans="1:2">
      <c r="B42" s="517"/>
    </row>
    <row r="43" spans="1:2">
      <c r="B43" s="517"/>
    </row>
    <row r="44" spans="1:2">
      <c r="B44" s="517"/>
    </row>
    <row r="45" spans="1:2">
      <c r="B45" s="517"/>
    </row>
    <row r="46" spans="1:2">
      <c r="B46" s="517"/>
    </row>
    <row r="47" spans="1:2">
      <c r="B47" s="517"/>
    </row>
    <row r="48" spans="1:2">
      <c r="B48" s="517"/>
    </row>
    <row r="49" spans="2:2">
      <c r="B49" s="517"/>
    </row>
    <row r="50" spans="2:2">
      <c r="B50" s="517"/>
    </row>
    <row r="51" spans="2:2">
      <c r="B51" s="517"/>
    </row>
    <row r="52" spans="2:2">
      <c r="B52" s="517"/>
    </row>
    <row r="53" spans="2:2">
      <c r="B53" s="517"/>
    </row>
    <row r="54" spans="2:2">
      <c r="B54" s="517"/>
    </row>
    <row r="55" spans="2:2">
      <c r="B55" s="517"/>
    </row>
    <row r="56" spans="2:2">
      <c r="B56" s="517"/>
    </row>
    <row r="57" spans="2:2">
      <c r="B57" s="517"/>
    </row>
    <row r="58" spans="2:2">
      <c r="B58" s="517"/>
    </row>
    <row r="59" spans="2:2">
      <c r="B59" s="517"/>
    </row>
    <row r="60" spans="2:2">
      <c r="B60" s="517"/>
    </row>
    <row r="61" spans="2:2">
      <c r="B61" s="517"/>
    </row>
    <row r="62" spans="2:2">
      <c r="B62" s="517"/>
    </row>
    <row r="63" spans="2:2">
      <c r="B63" s="517"/>
    </row>
    <row r="64" spans="2:2">
      <c r="B64" s="517"/>
    </row>
    <row r="65" spans="2:2">
      <c r="B65" s="517"/>
    </row>
    <row r="66" spans="2:2">
      <c r="B66" s="517"/>
    </row>
    <row r="67" spans="2:2">
      <c r="B67" s="517"/>
    </row>
    <row r="68" spans="2:2">
      <c r="B68" s="517"/>
    </row>
    <row r="69" spans="2:2">
      <c r="B69" s="517"/>
    </row>
    <row r="70" spans="2:2">
      <c r="B70" s="517"/>
    </row>
    <row r="71" spans="2:2">
      <c r="B71" s="517"/>
    </row>
    <row r="72" spans="2:2">
      <c r="B72" s="517"/>
    </row>
    <row r="73" spans="2:2">
      <c r="B73" s="517"/>
    </row>
    <row r="74" spans="2:2">
      <c r="B74" s="517"/>
    </row>
    <row r="75" spans="2:2">
      <c r="B75" s="517"/>
    </row>
    <row r="76" spans="2:2">
      <c r="B76" s="517"/>
    </row>
    <row r="77" spans="2:2">
      <c r="B77" s="517"/>
    </row>
    <row r="78" spans="2:2">
      <c r="B78" s="517"/>
    </row>
    <row r="79" spans="2:2">
      <c r="B79" s="517"/>
    </row>
    <row r="80" spans="2:2">
      <c r="B80" s="517"/>
    </row>
    <row r="81" spans="2:2">
      <c r="B81" s="517"/>
    </row>
    <row r="82" spans="2:2">
      <c r="B82" s="517"/>
    </row>
    <row r="83" spans="2:2">
      <c r="B83" s="517"/>
    </row>
    <row r="84" spans="2:2">
      <c r="B84" s="517"/>
    </row>
    <row r="85" spans="2:2">
      <c r="B85" s="517"/>
    </row>
    <row r="86" spans="2:2">
      <c r="B86" s="517"/>
    </row>
    <row r="87" spans="2:2">
      <c r="B87" s="517"/>
    </row>
    <row r="88" spans="2:2">
      <c r="B88" s="517"/>
    </row>
    <row r="89" spans="2:2">
      <c r="B89" s="517"/>
    </row>
    <row r="90" spans="2:2">
      <c r="B90" s="517"/>
    </row>
    <row r="91" spans="2:2">
      <c r="B91" s="517"/>
    </row>
    <row r="92" spans="2:2">
      <c r="B92" s="517"/>
    </row>
    <row r="93" spans="2:2">
      <c r="B93" s="517"/>
    </row>
    <row r="94" spans="2:2">
      <c r="B94" s="517"/>
    </row>
    <row r="95" spans="2:2">
      <c r="B95" s="517"/>
    </row>
    <row r="96" spans="2:2">
      <c r="B96" s="517"/>
    </row>
    <row r="97" spans="2:2">
      <c r="B97" s="517"/>
    </row>
    <row r="98" spans="2:2">
      <c r="B98" s="517"/>
    </row>
    <row r="99" spans="2:2">
      <c r="B99" s="517"/>
    </row>
    <row r="100" spans="2:2">
      <c r="B100" s="517"/>
    </row>
    <row r="101" spans="2:2">
      <c r="B101" s="517"/>
    </row>
    <row r="102" spans="2:2">
      <c r="B102" s="517"/>
    </row>
    <row r="103" spans="2:2">
      <c r="B103" s="517"/>
    </row>
    <row r="104" spans="2:2">
      <c r="B104" s="517"/>
    </row>
    <row r="105" spans="2:2">
      <c r="B105" s="517"/>
    </row>
    <row r="106" spans="2:2">
      <c r="B106" s="517"/>
    </row>
    <row r="107" spans="2:2">
      <c r="B107" s="517"/>
    </row>
    <row r="108" spans="2:2">
      <c r="B108" s="517"/>
    </row>
    <row r="109" spans="2:2">
      <c r="B109" s="517"/>
    </row>
    <row r="110" spans="2:2">
      <c r="B110" s="517"/>
    </row>
    <row r="111" spans="2:2">
      <c r="B111" s="517"/>
    </row>
    <row r="112" spans="2:2">
      <c r="B112" s="517"/>
    </row>
    <row r="113" spans="2:2">
      <c r="B113" s="517"/>
    </row>
    <row r="114" spans="2:2">
      <c r="B114" s="517"/>
    </row>
    <row r="115" spans="2:2">
      <c r="B115" s="517"/>
    </row>
    <row r="116" spans="2:2">
      <c r="B116" s="517"/>
    </row>
    <row r="117" spans="2:2">
      <c r="B117" s="517"/>
    </row>
    <row r="118" spans="2:2">
      <c r="B118" s="517"/>
    </row>
    <row r="119" spans="2:2">
      <c r="B119" s="517"/>
    </row>
    <row r="120" spans="2:2">
      <c r="B120" s="517"/>
    </row>
    <row r="121" spans="2:2">
      <c r="B121" s="517"/>
    </row>
    <row r="122" spans="2:2">
      <c r="B122" s="517"/>
    </row>
    <row r="123" spans="2:2">
      <c r="B123" s="517"/>
    </row>
    <row r="124" spans="2:2">
      <c r="B124" s="517"/>
    </row>
    <row r="125" spans="2:2">
      <c r="B125" s="517"/>
    </row>
    <row r="126" spans="2:2">
      <c r="B126" s="517"/>
    </row>
    <row r="127" spans="2:2">
      <c r="B127" s="517"/>
    </row>
    <row r="128" spans="2:2">
      <c r="B128" s="517"/>
    </row>
    <row r="129" spans="2:2">
      <c r="B129" s="517"/>
    </row>
    <row r="130" spans="2:2">
      <c r="B130" s="517"/>
    </row>
    <row r="131" spans="2:2">
      <c r="B131" s="517"/>
    </row>
    <row r="132" spans="2:2">
      <c r="B132" s="517"/>
    </row>
    <row r="133" spans="2:2">
      <c r="B133" s="517"/>
    </row>
    <row r="134" spans="2:2">
      <c r="B134" s="517"/>
    </row>
    <row r="135" spans="2:2">
      <c r="B135" s="517"/>
    </row>
    <row r="136" spans="2:2">
      <c r="B136" s="517"/>
    </row>
    <row r="137" spans="2:2">
      <c r="B137" s="517"/>
    </row>
    <row r="138" spans="2:2">
      <c r="B138" s="517"/>
    </row>
    <row r="139" spans="2:2">
      <c r="B139" s="517"/>
    </row>
    <row r="140" spans="2:2">
      <c r="B140" s="517"/>
    </row>
    <row r="141" spans="2:2">
      <c r="B141" s="517"/>
    </row>
    <row r="142" spans="2:2">
      <c r="B142" s="517"/>
    </row>
    <row r="143" spans="2:2">
      <c r="B143" s="517"/>
    </row>
    <row r="144" spans="2:2">
      <c r="B144" s="517"/>
    </row>
    <row r="145" spans="2:2">
      <c r="B145" s="517"/>
    </row>
    <row r="146" spans="2:2">
      <c r="B146" s="517"/>
    </row>
    <row r="147" spans="2:2">
      <c r="B147" s="51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38"/>
  <sheetViews>
    <sheetView showGridLines="0" workbookViewId="0">
      <selection activeCell="A14" sqref="A14"/>
    </sheetView>
  </sheetViews>
  <sheetFormatPr baseColWidth="10" defaultColWidth="11.42578125" defaultRowHeight="11.25"/>
  <cols>
    <col min="1" max="1" width="35.28515625" style="275" customWidth="1"/>
    <col min="2" max="2" width="38.42578125" style="275" customWidth="1"/>
    <col min="3" max="3" width="9.140625" style="275" customWidth="1"/>
    <col min="4" max="4" width="3.5703125" style="275" customWidth="1"/>
    <col min="5" max="5" width="4.140625" style="276" customWidth="1"/>
    <col min="6" max="6" width="11.42578125" style="276"/>
    <col min="7" max="7" width="28.140625" style="275" bestFit="1" customWidth="1"/>
    <col min="8" max="8" width="8.7109375" style="275" bestFit="1" customWidth="1"/>
    <col min="9" max="254" width="11.42578125" style="275"/>
    <col min="255" max="255" width="15.5703125" style="275" customWidth="1"/>
    <col min="256" max="256" width="38.42578125" style="275" customWidth="1"/>
    <col min="257" max="257" width="12.42578125" style="275" bestFit="1" customWidth="1"/>
    <col min="258" max="258" width="16.85546875" style="275" customWidth="1"/>
    <col min="259" max="259" width="9.140625" style="275" customWidth="1"/>
    <col min="260" max="261" width="0" style="275" hidden="1" customWidth="1"/>
    <col min="262" max="510" width="11.42578125" style="275"/>
    <col min="511" max="511" width="15.5703125" style="275" customWidth="1"/>
    <col min="512" max="512" width="38.42578125" style="275" customWidth="1"/>
    <col min="513" max="513" width="12.42578125" style="275" bestFit="1" customWidth="1"/>
    <col min="514" max="514" width="16.85546875" style="275" customWidth="1"/>
    <col min="515" max="515" width="9.140625" style="275" customWidth="1"/>
    <col min="516" max="517" width="0" style="275" hidden="1" customWidth="1"/>
    <col min="518" max="766" width="11.42578125" style="275"/>
    <col min="767" max="767" width="15.5703125" style="275" customWidth="1"/>
    <col min="768" max="768" width="38.42578125" style="275" customWidth="1"/>
    <col min="769" max="769" width="12.42578125" style="275" bestFit="1" customWidth="1"/>
    <col min="770" max="770" width="16.85546875" style="275" customWidth="1"/>
    <col min="771" max="771" width="9.140625" style="275" customWidth="1"/>
    <col min="772" max="773" width="0" style="275" hidden="1" customWidth="1"/>
    <col min="774" max="1022" width="11.42578125" style="275"/>
    <col min="1023" max="1023" width="15.5703125" style="275" customWidth="1"/>
    <col min="1024" max="1024" width="38.42578125" style="275" customWidth="1"/>
    <col min="1025" max="1025" width="12.42578125" style="275" bestFit="1" customWidth="1"/>
    <col min="1026" max="1026" width="16.85546875" style="275" customWidth="1"/>
    <col min="1027" max="1027" width="9.140625" style="275" customWidth="1"/>
    <col min="1028" max="1029" width="0" style="275" hidden="1" customWidth="1"/>
    <col min="1030" max="1278" width="11.42578125" style="275"/>
    <col min="1279" max="1279" width="15.5703125" style="275" customWidth="1"/>
    <col min="1280" max="1280" width="38.42578125" style="275" customWidth="1"/>
    <col min="1281" max="1281" width="12.42578125" style="275" bestFit="1" customWidth="1"/>
    <col min="1282" max="1282" width="16.85546875" style="275" customWidth="1"/>
    <col min="1283" max="1283" width="9.140625" style="275" customWidth="1"/>
    <col min="1284" max="1285" width="0" style="275" hidden="1" customWidth="1"/>
    <col min="1286" max="1534" width="11.42578125" style="275"/>
    <col min="1535" max="1535" width="15.5703125" style="275" customWidth="1"/>
    <col min="1536" max="1536" width="38.42578125" style="275" customWidth="1"/>
    <col min="1537" max="1537" width="12.42578125" style="275" bestFit="1" customWidth="1"/>
    <col min="1538" max="1538" width="16.85546875" style="275" customWidth="1"/>
    <col min="1539" max="1539" width="9.140625" style="275" customWidth="1"/>
    <col min="1540" max="1541" width="0" style="275" hidden="1" customWidth="1"/>
    <col min="1542" max="1790" width="11.42578125" style="275"/>
    <col min="1791" max="1791" width="15.5703125" style="275" customWidth="1"/>
    <col min="1792" max="1792" width="38.42578125" style="275" customWidth="1"/>
    <col min="1793" max="1793" width="12.42578125" style="275" bestFit="1" customWidth="1"/>
    <col min="1794" max="1794" width="16.85546875" style="275" customWidth="1"/>
    <col min="1795" max="1795" width="9.140625" style="275" customWidth="1"/>
    <col min="1796" max="1797" width="0" style="275" hidden="1" customWidth="1"/>
    <col min="1798" max="2046" width="11.42578125" style="275"/>
    <col min="2047" max="2047" width="15.5703125" style="275" customWidth="1"/>
    <col min="2048" max="2048" width="38.42578125" style="275" customWidth="1"/>
    <col min="2049" max="2049" width="12.42578125" style="275" bestFit="1" customWidth="1"/>
    <col min="2050" max="2050" width="16.85546875" style="275" customWidth="1"/>
    <col min="2051" max="2051" width="9.140625" style="275" customWidth="1"/>
    <col min="2052" max="2053" width="0" style="275" hidden="1" customWidth="1"/>
    <col min="2054" max="2302" width="11.42578125" style="275"/>
    <col min="2303" max="2303" width="15.5703125" style="275" customWidth="1"/>
    <col min="2304" max="2304" width="38.42578125" style="275" customWidth="1"/>
    <col min="2305" max="2305" width="12.42578125" style="275" bestFit="1" customWidth="1"/>
    <col min="2306" max="2306" width="16.85546875" style="275" customWidth="1"/>
    <col min="2307" max="2307" width="9.140625" style="275" customWidth="1"/>
    <col min="2308" max="2309" width="0" style="275" hidden="1" customWidth="1"/>
    <col min="2310" max="2558" width="11.42578125" style="275"/>
    <col min="2559" max="2559" width="15.5703125" style="275" customWidth="1"/>
    <col min="2560" max="2560" width="38.42578125" style="275" customWidth="1"/>
    <col min="2561" max="2561" width="12.42578125" style="275" bestFit="1" customWidth="1"/>
    <col min="2562" max="2562" width="16.85546875" style="275" customWidth="1"/>
    <col min="2563" max="2563" width="9.140625" style="275" customWidth="1"/>
    <col min="2564" max="2565" width="0" style="275" hidden="1" customWidth="1"/>
    <col min="2566" max="2814" width="11.42578125" style="275"/>
    <col min="2815" max="2815" width="15.5703125" style="275" customWidth="1"/>
    <col min="2816" max="2816" width="38.42578125" style="275" customWidth="1"/>
    <col min="2817" max="2817" width="12.42578125" style="275" bestFit="1" customWidth="1"/>
    <col min="2818" max="2818" width="16.85546875" style="275" customWidth="1"/>
    <col min="2819" max="2819" width="9.140625" style="275" customWidth="1"/>
    <col min="2820" max="2821" width="0" style="275" hidden="1" customWidth="1"/>
    <col min="2822" max="3070" width="11.42578125" style="275"/>
    <col min="3071" max="3071" width="15.5703125" style="275" customWidth="1"/>
    <col min="3072" max="3072" width="38.42578125" style="275" customWidth="1"/>
    <col min="3073" max="3073" width="12.42578125" style="275" bestFit="1" customWidth="1"/>
    <col min="3074" max="3074" width="16.85546875" style="275" customWidth="1"/>
    <col min="3075" max="3075" width="9.140625" style="275" customWidth="1"/>
    <col min="3076" max="3077" width="0" style="275" hidden="1" customWidth="1"/>
    <col min="3078" max="3326" width="11.42578125" style="275"/>
    <col min="3327" max="3327" width="15.5703125" style="275" customWidth="1"/>
    <col min="3328" max="3328" width="38.42578125" style="275" customWidth="1"/>
    <col min="3329" max="3329" width="12.42578125" style="275" bestFit="1" customWidth="1"/>
    <col min="3330" max="3330" width="16.85546875" style="275" customWidth="1"/>
    <col min="3331" max="3331" width="9.140625" style="275" customWidth="1"/>
    <col min="3332" max="3333" width="0" style="275" hidden="1" customWidth="1"/>
    <col min="3334" max="3582" width="11.42578125" style="275"/>
    <col min="3583" max="3583" width="15.5703125" style="275" customWidth="1"/>
    <col min="3584" max="3584" width="38.42578125" style="275" customWidth="1"/>
    <col min="3585" max="3585" width="12.42578125" style="275" bestFit="1" customWidth="1"/>
    <col min="3586" max="3586" width="16.85546875" style="275" customWidth="1"/>
    <col min="3587" max="3587" width="9.140625" style="275" customWidth="1"/>
    <col min="3588" max="3589" width="0" style="275" hidden="1" customWidth="1"/>
    <col min="3590" max="3838" width="11.42578125" style="275"/>
    <col min="3839" max="3839" width="15.5703125" style="275" customWidth="1"/>
    <col min="3840" max="3840" width="38.42578125" style="275" customWidth="1"/>
    <col min="3841" max="3841" width="12.42578125" style="275" bestFit="1" customWidth="1"/>
    <col min="3842" max="3842" width="16.85546875" style="275" customWidth="1"/>
    <col min="3843" max="3843" width="9.140625" style="275" customWidth="1"/>
    <col min="3844" max="3845" width="0" style="275" hidden="1" customWidth="1"/>
    <col min="3846" max="4094" width="11.42578125" style="275"/>
    <col min="4095" max="4095" width="15.5703125" style="275" customWidth="1"/>
    <col min="4096" max="4096" width="38.42578125" style="275" customWidth="1"/>
    <col min="4097" max="4097" width="12.42578125" style="275" bestFit="1" customWidth="1"/>
    <col min="4098" max="4098" width="16.85546875" style="275" customWidth="1"/>
    <col min="4099" max="4099" width="9.140625" style="275" customWidth="1"/>
    <col min="4100" max="4101" width="0" style="275" hidden="1" customWidth="1"/>
    <col min="4102" max="4350" width="11.42578125" style="275"/>
    <col min="4351" max="4351" width="15.5703125" style="275" customWidth="1"/>
    <col min="4352" max="4352" width="38.42578125" style="275" customWidth="1"/>
    <col min="4353" max="4353" width="12.42578125" style="275" bestFit="1" customWidth="1"/>
    <col min="4354" max="4354" width="16.85546875" style="275" customWidth="1"/>
    <col min="4355" max="4355" width="9.140625" style="275" customWidth="1"/>
    <col min="4356" max="4357" width="0" style="275" hidden="1" customWidth="1"/>
    <col min="4358" max="4606" width="11.42578125" style="275"/>
    <col min="4607" max="4607" width="15.5703125" style="275" customWidth="1"/>
    <col min="4608" max="4608" width="38.42578125" style="275" customWidth="1"/>
    <col min="4609" max="4609" width="12.42578125" style="275" bestFit="1" customWidth="1"/>
    <col min="4610" max="4610" width="16.85546875" style="275" customWidth="1"/>
    <col min="4611" max="4611" width="9.140625" style="275" customWidth="1"/>
    <col min="4612" max="4613" width="0" style="275" hidden="1" customWidth="1"/>
    <col min="4614" max="4862" width="11.42578125" style="275"/>
    <col min="4863" max="4863" width="15.5703125" style="275" customWidth="1"/>
    <col min="4864" max="4864" width="38.42578125" style="275" customWidth="1"/>
    <col min="4865" max="4865" width="12.42578125" style="275" bestFit="1" customWidth="1"/>
    <col min="4866" max="4866" width="16.85546875" style="275" customWidth="1"/>
    <col min="4867" max="4867" width="9.140625" style="275" customWidth="1"/>
    <col min="4868" max="4869" width="0" style="275" hidden="1" customWidth="1"/>
    <col min="4870" max="5118" width="11.42578125" style="275"/>
    <col min="5119" max="5119" width="15.5703125" style="275" customWidth="1"/>
    <col min="5120" max="5120" width="38.42578125" style="275" customWidth="1"/>
    <col min="5121" max="5121" width="12.42578125" style="275" bestFit="1" customWidth="1"/>
    <col min="5122" max="5122" width="16.85546875" style="275" customWidth="1"/>
    <col min="5123" max="5123" width="9.140625" style="275" customWidth="1"/>
    <col min="5124" max="5125" width="0" style="275" hidden="1" customWidth="1"/>
    <col min="5126" max="5374" width="11.42578125" style="275"/>
    <col min="5375" max="5375" width="15.5703125" style="275" customWidth="1"/>
    <col min="5376" max="5376" width="38.42578125" style="275" customWidth="1"/>
    <col min="5377" max="5377" width="12.42578125" style="275" bestFit="1" customWidth="1"/>
    <col min="5378" max="5378" width="16.85546875" style="275" customWidth="1"/>
    <col min="5379" max="5379" width="9.140625" style="275" customWidth="1"/>
    <col min="5380" max="5381" width="0" style="275" hidden="1" customWidth="1"/>
    <col min="5382" max="5630" width="11.42578125" style="275"/>
    <col min="5631" max="5631" width="15.5703125" style="275" customWidth="1"/>
    <col min="5632" max="5632" width="38.42578125" style="275" customWidth="1"/>
    <col min="5633" max="5633" width="12.42578125" style="275" bestFit="1" customWidth="1"/>
    <col min="5634" max="5634" width="16.85546875" style="275" customWidth="1"/>
    <col min="5635" max="5635" width="9.140625" style="275" customWidth="1"/>
    <col min="5636" max="5637" width="0" style="275" hidden="1" customWidth="1"/>
    <col min="5638" max="5886" width="11.42578125" style="275"/>
    <col min="5887" max="5887" width="15.5703125" style="275" customWidth="1"/>
    <col min="5888" max="5888" width="38.42578125" style="275" customWidth="1"/>
    <col min="5889" max="5889" width="12.42578125" style="275" bestFit="1" customWidth="1"/>
    <col min="5890" max="5890" width="16.85546875" style="275" customWidth="1"/>
    <col min="5891" max="5891" width="9.140625" style="275" customWidth="1"/>
    <col min="5892" max="5893" width="0" style="275" hidden="1" customWidth="1"/>
    <col min="5894" max="6142" width="11.42578125" style="275"/>
    <col min="6143" max="6143" width="15.5703125" style="275" customWidth="1"/>
    <col min="6144" max="6144" width="38.42578125" style="275" customWidth="1"/>
    <col min="6145" max="6145" width="12.42578125" style="275" bestFit="1" customWidth="1"/>
    <col min="6146" max="6146" width="16.85546875" style="275" customWidth="1"/>
    <col min="6147" max="6147" width="9.140625" style="275" customWidth="1"/>
    <col min="6148" max="6149" width="0" style="275" hidden="1" customWidth="1"/>
    <col min="6150" max="6398" width="11.42578125" style="275"/>
    <col min="6399" max="6399" width="15.5703125" style="275" customWidth="1"/>
    <col min="6400" max="6400" width="38.42578125" style="275" customWidth="1"/>
    <col min="6401" max="6401" width="12.42578125" style="275" bestFit="1" customWidth="1"/>
    <col min="6402" max="6402" width="16.85546875" style="275" customWidth="1"/>
    <col min="6403" max="6403" width="9.140625" style="275" customWidth="1"/>
    <col min="6404" max="6405" width="0" style="275" hidden="1" customWidth="1"/>
    <col min="6406" max="6654" width="11.42578125" style="275"/>
    <col min="6655" max="6655" width="15.5703125" style="275" customWidth="1"/>
    <col min="6656" max="6656" width="38.42578125" style="275" customWidth="1"/>
    <col min="6657" max="6657" width="12.42578125" style="275" bestFit="1" customWidth="1"/>
    <col min="6658" max="6658" width="16.85546875" style="275" customWidth="1"/>
    <col min="6659" max="6659" width="9.140625" style="275" customWidth="1"/>
    <col min="6660" max="6661" width="0" style="275" hidden="1" customWidth="1"/>
    <col min="6662" max="6910" width="11.42578125" style="275"/>
    <col min="6911" max="6911" width="15.5703125" style="275" customWidth="1"/>
    <col min="6912" max="6912" width="38.42578125" style="275" customWidth="1"/>
    <col min="6913" max="6913" width="12.42578125" style="275" bestFit="1" customWidth="1"/>
    <col min="6914" max="6914" width="16.85546875" style="275" customWidth="1"/>
    <col min="6915" max="6915" width="9.140625" style="275" customWidth="1"/>
    <col min="6916" max="6917" width="0" style="275" hidden="1" customWidth="1"/>
    <col min="6918" max="7166" width="11.42578125" style="275"/>
    <col min="7167" max="7167" width="15.5703125" style="275" customWidth="1"/>
    <col min="7168" max="7168" width="38.42578125" style="275" customWidth="1"/>
    <col min="7169" max="7169" width="12.42578125" style="275" bestFit="1" customWidth="1"/>
    <col min="7170" max="7170" width="16.85546875" style="275" customWidth="1"/>
    <col min="7171" max="7171" width="9.140625" style="275" customWidth="1"/>
    <col min="7172" max="7173" width="0" style="275" hidden="1" customWidth="1"/>
    <col min="7174" max="7422" width="11.42578125" style="275"/>
    <col min="7423" max="7423" width="15.5703125" style="275" customWidth="1"/>
    <col min="7424" max="7424" width="38.42578125" style="275" customWidth="1"/>
    <col min="7425" max="7425" width="12.42578125" style="275" bestFit="1" customWidth="1"/>
    <col min="7426" max="7426" width="16.85546875" style="275" customWidth="1"/>
    <col min="7427" max="7427" width="9.140625" style="275" customWidth="1"/>
    <col min="7428" max="7429" width="0" style="275" hidden="1" customWidth="1"/>
    <col min="7430" max="7678" width="11.42578125" style="275"/>
    <col min="7679" max="7679" width="15.5703125" style="275" customWidth="1"/>
    <col min="7680" max="7680" width="38.42578125" style="275" customWidth="1"/>
    <col min="7681" max="7681" width="12.42578125" style="275" bestFit="1" customWidth="1"/>
    <col min="7682" max="7682" width="16.85546875" style="275" customWidth="1"/>
    <col min="7683" max="7683" width="9.140625" style="275" customWidth="1"/>
    <col min="7684" max="7685" width="0" style="275" hidden="1" customWidth="1"/>
    <col min="7686" max="7934" width="11.42578125" style="275"/>
    <col min="7935" max="7935" width="15.5703125" style="275" customWidth="1"/>
    <col min="7936" max="7936" width="38.42578125" style="275" customWidth="1"/>
    <col min="7937" max="7937" width="12.42578125" style="275" bestFit="1" customWidth="1"/>
    <col min="7938" max="7938" width="16.85546875" style="275" customWidth="1"/>
    <col min="7939" max="7939" width="9.140625" style="275" customWidth="1"/>
    <col min="7940" max="7941" width="0" style="275" hidden="1" customWidth="1"/>
    <col min="7942" max="8190" width="11.42578125" style="275"/>
    <col min="8191" max="8191" width="15.5703125" style="275" customWidth="1"/>
    <col min="8192" max="8192" width="38.42578125" style="275" customWidth="1"/>
    <col min="8193" max="8193" width="12.42578125" style="275" bestFit="1" customWidth="1"/>
    <col min="8194" max="8194" width="16.85546875" style="275" customWidth="1"/>
    <col min="8195" max="8195" width="9.140625" style="275" customWidth="1"/>
    <col min="8196" max="8197" width="0" style="275" hidden="1" customWidth="1"/>
    <col min="8198" max="8446" width="11.42578125" style="275"/>
    <col min="8447" max="8447" width="15.5703125" style="275" customWidth="1"/>
    <col min="8448" max="8448" width="38.42578125" style="275" customWidth="1"/>
    <col min="8449" max="8449" width="12.42578125" style="275" bestFit="1" customWidth="1"/>
    <col min="8450" max="8450" width="16.85546875" style="275" customWidth="1"/>
    <col min="8451" max="8451" width="9.140625" style="275" customWidth="1"/>
    <col min="8452" max="8453" width="0" style="275" hidden="1" customWidth="1"/>
    <col min="8454" max="8702" width="11.42578125" style="275"/>
    <col min="8703" max="8703" width="15.5703125" style="275" customWidth="1"/>
    <col min="8704" max="8704" width="38.42578125" style="275" customWidth="1"/>
    <col min="8705" max="8705" width="12.42578125" style="275" bestFit="1" customWidth="1"/>
    <col min="8706" max="8706" width="16.85546875" style="275" customWidth="1"/>
    <col min="8707" max="8707" width="9.140625" style="275" customWidth="1"/>
    <col min="8708" max="8709" width="0" style="275" hidden="1" customWidth="1"/>
    <col min="8710" max="8958" width="11.42578125" style="275"/>
    <col min="8959" max="8959" width="15.5703125" style="275" customWidth="1"/>
    <col min="8960" max="8960" width="38.42578125" style="275" customWidth="1"/>
    <col min="8961" max="8961" width="12.42578125" style="275" bestFit="1" customWidth="1"/>
    <col min="8962" max="8962" width="16.85546875" style="275" customWidth="1"/>
    <col min="8963" max="8963" width="9.140625" style="275" customWidth="1"/>
    <col min="8964" max="8965" width="0" style="275" hidden="1" customWidth="1"/>
    <col min="8966" max="9214" width="11.42578125" style="275"/>
    <col min="9215" max="9215" width="15.5703125" style="275" customWidth="1"/>
    <col min="9216" max="9216" width="38.42578125" style="275" customWidth="1"/>
    <col min="9217" max="9217" width="12.42578125" style="275" bestFit="1" customWidth="1"/>
    <col min="9218" max="9218" width="16.85546875" style="275" customWidth="1"/>
    <col min="9219" max="9219" width="9.140625" style="275" customWidth="1"/>
    <col min="9220" max="9221" width="0" style="275" hidden="1" customWidth="1"/>
    <col min="9222" max="9470" width="11.42578125" style="275"/>
    <col min="9471" max="9471" width="15.5703125" style="275" customWidth="1"/>
    <col min="9472" max="9472" width="38.42578125" style="275" customWidth="1"/>
    <col min="9473" max="9473" width="12.42578125" style="275" bestFit="1" customWidth="1"/>
    <col min="9474" max="9474" width="16.85546875" style="275" customWidth="1"/>
    <col min="9475" max="9475" width="9.140625" style="275" customWidth="1"/>
    <col min="9476" max="9477" width="0" style="275" hidden="1" customWidth="1"/>
    <col min="9478" max="9726" width="11.42578125" style="275"/>
    <col min="9727" max="9727" width="15.5703125" style="275" customWidth="1"/>
    <col min="9728" max="9728" width="38.42578125" style="275" customWidth="1"/>
    <col min="9729" max="9729" width="12.42578125" style="275" bestFit="1" customWidth="1"/>
    <col min="9730" max="9730" width="16.85546875" style="275" customWidth="1"/>
    <col min="9731" max="9731" width="9.140625" style="275" customWidth="1"/>
    <col min="9732" max="9733" width="0" style="275" hidden="1" customWidth="1"/>
    <col min="9734" max="9982" width="11.42578125" style="275"/>
    <col min="9983" max="9983" width="15.5703125" style="275" customWidth="1"/>
    <col min="9984" max="9984" width="38.42578125" style="275" customWidth="1"/>
    <col min="9985" max="9985" width="12.42578125" style="275" bestFit="1" customWidth="1"/>
    <col min="9986" max="9986" width="16.85546875" style="275" customWidth="1"/>
    <col min="9987" max="9987" width="9.140625" style="275" customWidth="1"/>
    <col min="9988" max="9989" width="0" style="275" hidden="1" customWidth="1"/>
    <col min="9990" max="10238" width="11.42578125" style="275"/>
    <col min="10239" max="10239" width="15.5703125" style="275" customWidth="1"/>
    <col min="10240" max="10240" width="38.42578125" style="275" customWidth="1"/>
    <col min="10241" max="10241" width="12.42578125" style="275" bestFit="1" customWidth="1"/>
    <col min="10242" max="10242" width="16.85546875" style="275" customWidth="1"/>
    <col min="10243" max="10243" width="9.140625" style="275" customWidth="1"/>
    <col min="10244" max="10245" width="0" style="275" hidden="1" customWidth="1"/>
    <col min="10246" max="10494" width="11.42578125" style="275"/>
    <col min="10495" max="10495" width="15.5703125" style="275" customWidth="1"/>
    <col min="10496" max="10496" width="38.42578125" style="275" customWidth="1"/>
    <col min="10497" max="10497" width="12.42578125" style="275" bestFit="1" customWidth="1"/>
    <col min="10498" max="10498" width="16.85546875" style="275" customWidth="1"/>
    <col min="10499" max="10499" width="9.140625" style="275" customWidth="1"/>
    <col min="10500" max="10501" width="0" style="275" hidden="1" customWidth="1"/>
    <col min="10502" max="10750" width="11.42578125" style="275"/>
    <col min="10751" max="10751" width="15.5703125" style="275" customWidth="1"/>
    <col min="10752" max="10752" width="38.42578125" style="275" customWidth="1"/>
    <col min="10753" max="10753" width="12.42578125" style="275" bestFit="1" customWidth="1"/>
    <col min="10754" max="10754" width="16.85546875" style="275" customWidth="1"/>
    <col min="10755" max="10755" width="9.140625" style="275" customWidth="1"/>
    <col min="10756" max="10757" width="0" style="275" hidden="1" customWidth="1"/>
    <col min="10758" max="11006" width="11.42578125" style="275"/>
    <col min="11007" max="11007" width="15.5703125" style="275" customWidth="1"/>
    <col min="11008" max="11008" width="38.42578125" style="275" customWidth="1"/>
    <col min="11009" max="11009" width="12.42578125" style="275" bestFit="1" customWidth="1"/>
    <col min="11010" max="11010" width="16.85546875" style="275" customWidth="1"/>
    <col min="11011" max="11011" width="9.140625" style="275" customWidth="1"/>
    <col min="11012" max="11013" width="0" style="275" hidden="1" customWidth="1"/>
    <col min="11014" max="11262" width="11.42578125" style="275"/>
    <col min="11263" max="11263" width="15.5703125" style="275" customWidth="1"/>
    <col min="11264" max="11264" width="38.42578125" style="275" customWidth="1"/>
    <col min="11265" max="11265" width="12.42578125" style="275" bestFit="1" customWidth="1"/>
    <col min="11266" max="11266" width="16.85546875" style="275" customWidth="1"/>
    <col min="11267" max="11267" width="9.140625" style="275" customWidth="1"/>
    <col min="11268" max="11269" width="0" style="275" hidden="1" customWidth="1"/>
    <col min="11270" max="11518" width="11.42578125" style="275"/>
    <col min="11519" max="11519" width="15.5703125" style="275" customWidth="1"/>
    <col min="11520" max="11520" width="38.42578125" style="275" customWidth="1"/>
    <col min="11521" max="11521" width="12.42578125" style="275" bestFit="1" customWidth="1"/>
    <col min="11522" max="11522" width="16.85546875" style="275" customWidth="1"/>
    <col min="11523" max="11523" width="9.140625" style="275" customWidth="1"/>
    <col min="11524" max="11525" width="0" style="275" hidden="1" customWidth="1"/>
    <col min="11526" max="11774" width="11.42578125" style="275"/>
    <col min="11775" max="11775" width="15.5703125" style="275" customWidth="1"/>
    <col min="11776" max="11776" width="38.42578125" style="275" customWidth="1"/>
    <col min="11777" max="11777" width="12.42578125" style="275" bestFit="1" customWidth="1"/>
    <col min="11778" max="11778" width="16.85546875" style="275" customWidth="1"/>
    <col min="11779" max="11779" width="9.140625" style="275" customWidth="1"/>
    <col min="11780" max="11781" width="0" style="275" hidden="1" customWidth="1"/>
    <col min="11782" max="12030" width="11.42578125" style="275"/>
    <col min="12031" max="12031" width="15.5703125" style="275" customWidth="1"/>
    <col min="12032" max="12032" width="38.42578125" style="275" customWidth="1"/>
    <col min="12033" max="12033" width="12.42578125" style="275" bestFit="1" customWidth="1"/>
    <col min="12034" max="12034" width="16.85546875" style="275" customWidth="1"/>
    <col min="12035" max="12035" width="9.140625" style="275" customWidth="1"/>
    <col min="12036" max="12037" width="0" style="275" hidden="1" customWidth="1"/>
    <col min="12038" max="12286" width="11.42578125" style="275"/>
    <col min="12287" max="12287" width="15.5703125" style="275" customWidth="1"/>
    <col min="12288" max="12288" width="38.42578125" style="275" customWidth="1"/>
    <col min="12289" max="12289" width="12.42578125" style="275" bestFit="1" customWidth="1"/>
    <col min="12290" max="12290" width="16.85546875" style="275" customWidth="1"/>
    <col min="12291" max="12291" width="9.140625" style="275" customWidth="1"/>
    <col min="12292" max="12293" width="0" style="275" hidden="1" customWidth="1"/>
    <col min="12294" max="12542" width="11.42578125" style="275"/>
    <col min="12543" max="12543" width="15.5703125" style="275" customWidth="1"/>
    <col min="12544" max="12544" width="38.42578125" style="275" customWidth="1"/>
    <col min="12545" max="12545" width="12.42578125" style="275" bestFit="1" customWidth="1"/>
    <col min="12546" max="12546" width="16.85546875" style="275" customWidth="1"/>
    <col min="12547" max="12547" width="9.140625" style="275" customWidth="1"/>
    <col min="12548" max="12549" width="0" style="275" hidden="1" customWidth="1"/>
    <col min="12550" max="12798" width="11.42578125" style="275"/>
    <col min="12799" max="12799" width="15.5703125" style="275" customWidth="1"/>
    <col min="12800" max="12800" width="38.42578125" style="275" customWidth="1"/>
    <col min="12801" max="12801" width="12.42578125" style="275" bestFit="1" customWidth="1"/>
    <col min="12802" max="12802" width="16.85546875" style="275" customWidth="1"/>
    <col min="12803" max="12803" width="9.140625" style="275" customWidth="1"/>
    <col min="12804" max="12805" width="0" style="275" hidden="1" customWidth="1"/>
    <col min="12806" max="13054" width="11.42578125" style="275"/>
    <col min="13055" max="13055" width="15.5703125" style="275" customWidth="1"/>
    <col min="13056" max="13056" width="38.42578125" style="275" customWidth="1"/>
    <col min="13057" max="13057" width="12.42578125" style="275" bestFit="1" customWidth="1"/>
    <col min="13058" max="13058" width="16.85546875" style="275" customWidth="1"/>
    <col min="13059" max="13059" width="9.140625" style="275" customWidth="1"/>
    <col min="13060" max="13061" width="0" style="275" hidden="1" customWidth="1"/>
    <col min="13062" max="13310" width="11.42578125" style="275"/>
    <col min="13311" max="13311" width="15.5703125" style="275" customWidth="1"/>
    <col min="13312" max="13312" width="38.42578125" style="275" customWidth="1"/>
    <col min="13313" max="13313" width="12.42578125" style="275" bestFit="1" customWidth="1"/>
    <col min="13314" max="13314" width="16.85546875" style="275" customWidth="1"/>
    <col min="13315" max="13315" width="9.140625" style="275" customWidth="1"/>
    <col min="13316" max="13317" width="0" style="275" hidden="1" customWidth="1"/>
    <col min="13318" max="13566" width="11.42578125" style="275"/>
    <col min="13567" max="13567" width="15.5703125" style="275" customWidth="1"/>
    <col min="13568" max="13568" width="38.42578125" style="275" customWidth="1"/>
    <col min="13569" max="13569" width="12.42578125" style="275" bestFit="1" customWidth="1"/>
    <col min="13570" max="13570" width="16.85546875" style="275" customWidth="1"/>
    <col min="13571" max="13571" width="9.140625" style="275" customWidth="1"/>
    <col min="13572" max="13573" width="0" style="275" hidden="1" customWidth="1"/>
    <col min="13574" max="13822" width="11.42578125" style="275"/>
    <col min="13823" max="13823" width="15.5703125" style="275" customWidth="1"/>
    <col min="13824" max="13824" width="38.42578125" style="275" customWidth="1"/>
    <col min="13825" max="13825" width="12.42578125" style="275" bestFit="1" customWidth="1"/>
    <col min="13826" max="13826" width="16.85546875" style="275" customWidth="1"/>
    <col min="13827" max="13827" width="9.140625" style="275" customWidth="1"/>
    <col min="13828" max="13829" width="0" style="275" hidden="1" customWidth="1"/>
    <col min="13830" max="14078" width="11.42578125" style="275"/>
    <col min="14079" max="14079" width="15.5703125" style="275" customWidth="1"/>
    <col min="14080" max="14080" width="38.42578125" style="275" customWidth="1"/>
    <col min="14081" max="14081" width="12.42578125" style="275" bestFit="1" customWidth="1"/>
    <col min="14082" max="14082" width="16.85546875" style="275" customWidth="1"/>
    <col min="14083" max="14083" width="9.140625" style="275" customWidth="1"/>
    <col min="14084" max="14085" width="0" style="275" hidden="1" customWidth="1"/>
    <col min="14086" max="14334" width="11.42578125" style="275"/>
    <col min="14335" max="14335" width="15.5703125" style="275" customWidth="1"/>
    <col min="14336" max="14336" width="38.42578125" style="275" customWidth="1"/>
    <col min="14337" max="14337" width="12.42578125" style="275" bestFit="1" customWidth="1"/>
    <col min="14338" max="14338" width="16.85546875" style="275" customWidth="1"/>
    <col min="14339" max="14339" width="9.140625" style="275" customWidth="1"/>
    <col min="14340" max="14341" width="0" style="275" hidden="1" customWidth="1"/>
    <col min="14342" max="14590" width="11.42578125" style="275"/>
    <col min="14591" max="14591" width="15.5703125" style="275" customWidth="1"/>
    <col min="14592" max="14592" width="38.42578125" style="275" customWidth="1"/>
    <col min="14593" max="14593" width="12.42578125" style="275" bestFit="1" customWidth="1"/>
    <col min="14594" max="14594" width="16.85546875" style="275" customWidth="1"/>
    <col min="14595" max="14595" width="9.140625" style="275" customWidth="1"/>
    <col min="14596" max="14597" width="0" style="275" hidden="1" customWidth="1"/>
    <col min="14598" max="14846" width="11.42578125" style="275"/>
    <col min="14847" max="14847" width="15.5703125" style="275" customWidth="1"/>
    <col min="14848" max="14848" width="38.42578125" style="275" customWidth="1"/>
    <col min="14849" max="14849" width="12.42578125" style="275" bestFit="1" customWidth="1"/>
    <col min="14850" max="14850" width="16.85546875" style="275" customWidth="1"/>
    <col min="14851" max="14851" width="9.140625" style="275" customWidth="1"/>
    <col min="14852" max="14853" width="0" style="275" hidden="1" customWidth="1"/>
    <col min="14854" max="15102" width="11.42578125" style="275"/>
    <col min="15103" max="15103" width="15.5703125" style="275" customWidth="1"/>
    <col min="15104" max="15104" width="38.42578125" style="275" customWidth="1"/>
    <col min="15105" max="15105" width="12.42578125" style="275" bestFit="1" customWidth="1"/>
    <col min="15106" max="15106" width="16.85546875" style="275" customWidth="1"/>
    <col min="15107" max="15107" width="9.140625" style="275" customWidth="1"/>
    <col min="15108" max="15109" width="0" style="275" hidden="1" customWidth="1"/>
    <col min="15110" max="15358" width="11.42578125" style="275"/>
    <col min="15359" max="15359" width="15.5703125" style="275" customWidth="1"/>
    <col min="15360" max="15360" width="38.42578125" style="275" customWidth="1"/>
    <col min="15361" max="15361" width="12.42578125" style="275" bestFit="1" customWidth="1"/>
    <col min="15362" max="15362" width="16.85546875" style="275" customWidth="1"/>
    <col min="15363" max="15363" width="9.140625" style="275" customWidth="1"/>
    <col min="15364" max="15365" width="0" style="275" hidden="1" customWidth="1"/>
    <col min="15366" max="15614" width="11.42578125" style="275"/>
    <col min="15615" max="15615" width="15.5703125" style="275" customWidth="1"/>
    <col min="15616" max="15616" width="38.42578125" style="275" customWidth="1"/>
    <col min="15617" max="15617" width="12.42578125" style="275" bestFit="1" customWidth="1"/>
    <col min="15618" max="15618" width="16.85546875" style="275" customWidth="1"/>
    <col min="15619" max="15619" width="9.140625" style="275" customWidth="1"/>
    <col min="15620" max="15621" width="0" style="275" hidden="1" customWidth="1"/>
    <col min="15622" max="15870" width="11.42578125" style="275"/>
    <col min="15871" max="15871" width="15.5703125" style="275" customWidth="1"/>
    <col min="15872" max="15872" width="38.42578125" style="275" customWidth="1"/>
    <col min="15873" max="15873" width="12.42578125" style="275" bestFit="1" customWidth="1"/>
    <col min="15874" max="15874" width="16.85546875" style="275" customWidth="1"/>
    <col min="15875" max="15875" width="9.140625" style="275" customWidth="1"/>
    <col min="15876" max="15877" width="0" style="275" hidden="1" customWidth="1"/>
    <col min="15878" max="16126" width="11.42578125" style="275"/>
    <col min="16127" max="16127" width="15.5703125" style="275" customWidth="1"/>
    <col min="16128" max="16128" width="38.42578125" style="275" customWidth="1"/>
    <col min="16129" max="16129" width="12.42578125" style="275" bestFit="1" customWidth="1"/>
    <col min="16130" max="16130" width="16.85546875" style="275" customWidth="1"/>
    <col min="16131" max="16131" width="9.140625" style="275" customWidth="1"/>
    <col min="16132" max="16133" width="0" style="275" hidden="1" customWidth="1"/>
    <col min="16134" max="16384" width="11.42578125" style="275"/>
  </cols>
  <sheetData>
    <row r="1" spans="1:6" s="273" customFormat="1">
      <c r="A1" s="518" t="s">
        <v>31</v>
      </c>
      <c r="B1" s="519"/>
      <c r="E1" s="274"/>
      <c r="F1" s="274"/>
    </row>
    <row r="2" spans="1:6" s="273" customFormat="1">
      <c r="A2" s="521" t="s">
        <v>250</v>
      </c>
      <c r="B2" s="522"/>
      <c r="E2" s="274"/>
      <c r="F2" s="274"/>
    </row>
    <row r="3" spans="1:6" ht="12" thickBot="1">
      <c r="A3" s="730" t="s">
        <v>5</v>
      </c>
      <c r="B3" s="749"/>
    </row>
    <row r="4" spans="1:6" ht="18" customHeight="1" thickTop="1">
      <c r="A4" s="740" t="s">
        <v>415</v>
      </c>
      <c r="B4" s="750" t="s">
        <v>416</v>
      </c>
    </row>
    <row r="5" spans="1:6">
      <c r="A5" s="524" t="s">
        <v>251</v>
      </c>
      <c r="B5" s="978">
        <v>29711.14</v>
      </c>
    </row>
    <row r="6" spans="1:6" ht="22.5">
      <c r="A6" s="524" t="s">
        <v>252</v>
      </c>
      <c r="B6" s="979">
        <v>3084.76</v>
      </c>
    </row>
    <row r="7" spans="1:6">
      <c r="A7" s="524" t="s">
        <v>253</v>
      </c>
      <c r="B7" s="979">
        <v>91062.452000000005</v>
      </c>
      <c r="E7" s="277"/>
    </row>
    <row r="8" spans="1:6" ht="12">
      <c r="A8" s="1083" t="s">
        <v>421</v>
      </c>
      <c r="B8" s="1077">
        <f>SUM(B5:B7)</f>
        <v>123858.35200000001</v>
      </c>
      <c r="E8" s="278"/>
    </row>
    <row r="9" spans="1:6" ht="25.5" customHeight="1">
      <c r="A9" s="741" t="s">
        <v>637</v>
      </c>
      <c r="B9" s="751" t="s">
        <v>416</v>
      </c>
      <c r="E9" s="278"/>
    </row>
    <row r="10" spans="1:6" ht="12">
      <c r="A10" s="524" t="s">
        <v>74</v>
      </c>
      <c r="B10" s="978">
        <v>4541.2894200000001</v>
      </c>
      <c r="E10" s="278"/>
    </row>
    <row r="11" spans="1:6" ht="12">
      <c r="A11" s="524" t="s">
        <v>67</v>
      </c>
      <c r="B11" s="979">
        <v>1020</v>
      </c>
      <c r="E11" s="278"/>
    </row>
    <row r="12" spans="1:6" ht="12">
      <c r="A12" s="524" t="s">
        <v>254</v>
      </c>
      <c r="B12" s="979">
        <v>110607.39951</v>
      </c>
      <c r="E12" s="278"/>
    </row>
    <row r="13" spans="1:6" ht="12">
      <c r="A13" s="524" t="s">
        <v>237</v>
      </c>
      <c r="B13" s="979">
        <v>7175.9719800000003</v>
      </c>
      <c r="C13" s="279"/>
      <c r="E13" s="278"/>
    </row>
    <row r="14" spans="1:6" ht="12">
      <c r="A14" s="524" t="s">
        <v>572</v>
      </c>
      <c r="B14" s="979">
        <v>0</v>
      </c>
      <c r="C14" s="279"/>
      <c r="E14" s="278"/>
    </row>
    <row r="15" spans="1:6" ht="12">
      <c r="A15" s="524" t="s">
        <v>240</v>
      </c>
      <c r="B15" s="979">
        <v>448</v>
      </c>
      <c r="C15" s="273"/>
      <c r="E15" s="278"/>
    </row>
    <row r="16" spans="1:6" ht="12">
      <c r="A16" s="1083" t="s">
        <v>421</v>
      </c>
      <c r="B16" s="1077">
        <f>SUM(B10:B15)</f>
        <v>123792.66091000001</v>
      </c>
      <c r="E16" s="278"/>
    </row>
    <row r="17" spans="1:5" ht="18.75" customHeight="1">
      <c r="A17" s="741" t="s">
        <v>424</v>
      </c>
      <c r="B17" s="752" t="s">
        <v>416</v>
      </c>
      <c r="C17" s="276"/>
      <c r="E17" s="278"/>
    </row>
    <row r="18" spans="1:5" ht="12">
      <c r="A18" s="525" t="s">
        <v>255</v>
      </c>
      <c r="B18" s="979">
        <v>32703.46</v>
      </c>
      <c r="E18" s="278"/>
    </row>
    <row r="19" spans="1:5">
      <c r="A19" s="524" t="s">
        <v>256</v>
      </c>
      <c r="B19" s="979">
        <v>386.87700000000001</v>
      </c>
    </row>
    <row r="20" spans="1:5" ht="22.5">
      <c r="A20" s="524" t="s">
        <v>257</v>
      </c>
      <c r="B20" s="979">
        <v>88.43</v>
      </c>
      <c r="C20" s="280"/>
    </row>
    <row r="21" spans="1:5">
      <c r="A21" s="1083" t="s">
        <v>421</v>
      </c>
      <c r="B21" s="1077">
        <f>SUM(B18:B20)</f>
        <v>33178.767</v>
      </c>
      <c r="D21" s="276"/>
    </row>
    <row r="22" spans="1:5" ht="12" thickBot="1">
      <c r="A22" s="734" t="s">
        <v>426</v>
      </c>
      <c r="B22" s="743">
        <f>+B8+B16+B21</f>
        <v>280829.77991000004</v>
      </c>
    </row>
    <row r="23" spans="1:5" ht="12" thickTop="1">
      <c r="A23" s="742" t="s">
        <v>189</v>
      </c>
      <c r="B23" s="808"/>
    </row>
    <row r="24" spans="1:5">
      <c r="A24" s="1090" t="s">
        <v>638</v>
      </c>
      <c r="B24" s="808"/>
    </row>
    <row r="25" spans="1:5">
      <c r="A25" s="93" t="s">
        <v>573</v>
      </c>
      <c r="B25" s="808"/>
    </row>
    <row r="26" spans="1:5">
      <c r="A26" s="93" t="s">
        <v>574</v>
      </c>
      <c r="B26" s="808"/>
    </row>
    <row r="27" spans="1:5">
      <c r="A27" s="93" t="s">
        <v>629</v>
      </c>
      <c r="B27" s="808"/>
      <c r="C27" s="276"/>
      <c r="D27" s="276"/>
    </row>
    <row r="28" spans="1:5">
      <c r="A28" s="1091" t="s">
        <v>190</v>
      </c>
      <c r="B28" s="809"/>
      <c r="C28" s="276"/>
      <c r="D28" s="276"/>
    </row>
    <row r="29" spans="1:5">
      <c r="C29" s="276"/>
      <c r="D29" s="276"/>
    </row>
    <row r="30" spans="1:5">
      <c r="C30" s="276"/>
      <c r="D30" s="276"/>
    </row>
    <row r="31" spans="1:5">
      <c r="C31" s="276"/>
      <c r="D31" s="276"/>
    </row>
    <row r="32" spans="1:5">
      <c r="C32" s="276"/>
      <c r="D32" s="276"/>
    </row>
    <row r="33" spans="3:4">
      <c r="C33" s="276"/>
      <c r="D33" s="276"/>
    </row>
    <row r="34" spans="3:4">
      <c r="C34" s="276"/>
      <c r="D34" s="276"/>
    </row>
    <row r="35" spans="3:4">
      <c r="C35" s="276"/>
      <c r="D35" s="276"/>
    </row>
    <row r="36" spans="3:4">
      <c r="C36" s="276"/>
      <c r="D36" s="276"/>
    </row>
    <row r="37" spans="3:4">
      <c r="C37" s="276"/>
      <c r="D37" s="276"/>
    </row>
    <row r="38" spans="3:4">
      <c r="C38" s="276"/>
      <c r="D38" s="27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3">
    <tablePart r:id="rId2"/>
    <tablePart r:id="rId3"/>
    <tablePart r:id="rId4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14"/>
  <sheetViews>
    <sheetView showGridLines="0" zoomScaleNormal="100" zoomScaleSheetLayoutView="73" workbookViewId="0">
      <selection activeCell="A5" sqref="A5"/>
    </sheetView>
  </sheetViews>
  <sheetFormatPr baseColWidth="10" defaultColWidth="11.42578125" defaultRowHeight="12"/>
  <cols>
    <col min="1" max="1" width="46.85546875" style="93" customWidth="1"/>
    <col min="2" max="3" width="20" style="93" customWidth="1"/>
    <col min="4" max="247" width="11.42578125" style="264"/>
    <col min="248" max="248" width="35.140625" style="264" customWidth="1"/>
    <col min="249" max="250" width="20" style="264" customWidth="1"/>
    <col min="251" max="251" width="5" style="264" customWidth="1"/>
    <col min="252" max="503" width="11.42578125" style="264"/>
    <col min="504" max="504" width="35.140625" style="264" customWidth="1"/>
    <col min="505" max="506" width="20" style="264" customWidth="1"/>
    <col min="507" max="507" width="5" style="264" customWidth="1"/>
    <col min="508" max="759" width="11.42578125" style="264"/>
    <col min="760" max="760" width="35.140625" style="264" customWidth="1"/>
    <col min="761" max="762" width="20" style="264" customWidth="1"/>
    <col min="763" max="763" width="5" style="264" customWidth="1"/>
    <col min="764" max="1015" width="11.42578125" style="264"/>
    <col min="1016" max="1016" width="35.140625" style="264" customWidth="1"/>
    <col min="1017" max="1018" width="20" style="264" customWidth="1"/>
    <col min="1019" max="1019" width="5" style="264" customWidth="1"/>
    <col min="1020" max="1271" width="11.42578125" style="264"/>
    <col min="1272" max="1272" width="35.140625" style="264" customWidth="1"/>
    <col min="1273" max="1274" width="20" style="264" customWidth="1"/>
    <col min="1275" max="1275" width="5" style="264" customWidth="1"/>
    <col min="1276" max="1527" width="11.42578125" style="264"/>
    <col min="1528" max="1528" width="35.140625" style="264" customWidth="1"/>
    <col min="1529" max="1530" width="20" style="264" customWidth="1"/>
    <col min="1531" max="1531" width="5" style="264" customWidth="1"/>
    <col min="1532" max="1783" width="11.42578125" style="264"/>
    <col min="1784" max="1784" width="35.140625" style="264" customWidth="1"/>
    <col min="1785" max="1786" width="20" style="264" customWidth="1"/>
    <col min="1787" max="1787" width="5" style="264" customWidth="1"/>
    <col min="1788" max="2039" width="11.42578125" style="264"/>
    <col min="2040" max="2040" width="35.140625" style="264" customWidth="1"/>
    <col min="2041" max="2042" width="20" style="264" customWidth="1"/>
    <col min="2043" max="2043" width="5" style="264" customWidth="1"/>
    <col min="2044" max="2295" width="11.42578125" style="264"/>
    <col min="2296" max="2296" width="35.140625" style="264" customWidth="1"/>
    <col min="2297" max="2298" width="20" style="264" customWidth="1"/>
    <col min="2299" max="2299" width="5" style="264" customWidth="1"/>
    <col min="2300" max="2551" width="11.42578125" style="264"/>
    <col min="2552" max="2552" width="35.140625" style="264" customWidth="1"/>
    <col min="2553" max="2554" width="20" style="264" customWidth="1"/>
    <col min="2555" max="2555" width="5" style="264" customWidth="1"/>
    <col min="2556" max="2807" width="11.42578125" style="264"/>
    <col min="2808" max="2808" width="35.140625" style="264" customWidth="1"/>
    <col min="2809" max="2810" width="20" style="264" customWidth="1"/>
    <col min="2811" max="2811" width="5" style="264" customWidth="1"/>
    <col min="2812" max="3063" width="11.42578125" style="264"/>
    <col min="3064" max="3064" width="35.140625" style="264" customWidth="1"/>
    <col min="3065" max="3066" width="20" style="264" customWidth="1"/>
    <col min="3067" max="3067" width="5" style="264" customWidth="1"/>
    <col min="3068" max="3319" width="11.42578125" style="264"/>
    <col min="3320" max="3320" width="35.140625" style="264" customWidth="1"/>
    <col min="3321" max="3322" width="20" style="264" customWidth="1"/>
    <col min="3323" max="3323" width="5" style="264" customWidth="1"/>
    <col min="3324" max="3575" width="11.42578125" style="264"/>
    <col min="3576" max="3576" width="35.140625" style="264" customWidth="1"/>
    <col min="3577" max="3578" width="20" style="264" customWidth="1"/>
    <col min="3579" max="3579" width="5" style="264" customWidth="1"/>
    <col min="3580" max="3831" width="11.42578125" style="264"/>
    <col min="3832" max="3832" width="35.140625" style="264" customWidth="1"/>
    <col min="3833" max="3834" width="20" style="264" customWidth="1"/>
    <col min="3835" max="3835" width="5" style="264" customWidth="1"/>
    <col min="3836" max="4087" width="11.42578125" style="264"/>
    <col min="4088" max="4088" width="35.140625" style="264" customWidth="1"/>
    <col min="4089" max="4090" width="20" style="264" customWidth="1"/>
    <col min="4091" max="4091" width="5" style="264" customWidth="1"/>
    <col min="4092" max="4343" width="11.42578125" style="264"/>
    <col min="4344" max="4344" width="35.140625" style="264" customWidth="1"/>
    <col min="4345" max="4346" width="20" style="264" customWidth="1"/>
    <col min="4347" max="4347" width="5" style="264" customWidth="1"/>
    <col min="4348" max="4599" width="11.42578125" style="264"/>
    <col min="4600" max="4600" width="35.140625" style="264" customWidth="1"/>
    <col min="4601" max="4602" width="20" style="264" customWidth="1"/>
    <col min="4603" max="4603" width="5" style="264" customWidth="1"/>
    <col min="4604" max="4855" width="11.42578125" style="264"/>
    <col min="4856" max="4856" width="35.140625" style="264" customWidth="1"/>
    <col min="4857" max="4858" width="20" style="264" customWidth="1"/>
    <col min="4859" max="4859" width="5" style="264" customWidth="1"/>
    <col min="4860" max="5111" width="11.42578125" style="264"/>
    <col min="5112" max="5112" width="35.140625" style="264" customWidth="1"/>
    <col min="5113" max="5114" width="20" style="264" customWidth="1"/>
    <col min="5115" max="5115" width="5" style="264" customWidth="1"/>
    <col min="5116" max="5367" width="11.42578125" style="264"/>
    <col min="5368" max="5368" width="35.140625" style="264" customWidth="1"/>
    <col min="5369" max="5370" width="20" style="264" customWidth="1"/>
    <col min="5371" max="5371" width="5" style="264" customWidth="1"/>
    <col min="5372" max="5623" width="11.42578125" style="264"/>
    <col min="5624" max="5624" width="35.140625" style="264" customWidth="1"/>
    <col min="5625" max="5626" width="20" style="264" customWidth="1"/>
    <col min="5627" max="5627" width="5" style="264" customWidth="1"/>
    <col min="5628" max="5879" width="11.42578125" style="264"/>
    <col min="5880" max="5880" width="35.140625" style="264" customWidth="1"/>
    <col min="5881" max="5882" width="20" style="264" customWidth="1"/>
    <col min="5883" max="5883" width="5" style="264" customWidth="1"/>
    <col min="5884" max="6135" width="11.42578125" style="264"/>
    <col min="6136" max="6136" width="35.140625" style="264" customWidth="1"/>
    <col min="6137" max="6138" width="20" style="264" customWidth="1"/>
    <col min="6139" max="6139" width="5" style="264" customWidth="1"/>
    <col min="6140" max="6391" width="11.42578125" style="264"/>
    <col min="6392" max="6392" width="35.140625" style="264" customWidth="1"/>
    <col min="6393" max="6394" width="20" style="264" customWidth="1"/>
    <col min="6395" max="6395" width="5" style="264" customWidth="1"/>
    <col min="6396" max="6647" width="11.42578125" style="264"/>
    <col min="6648" max="6648" width="35.140625" style="264" customWidth="1"/>
    <col min="6649" max="6650" width="20" style="264" customWidth="1"/>
    <col min="6651" max="6651" width="5" style="264" customWidth="1"/>
    <col min="6652" max="6903" width="11.42578125" style="264"/>
    <col min="6904" max="6904" width="35.140625" style="264" customWidth="1"/>
    <col min="6905" max="6906" width="20" style="264" customWidth="1"/>
    <col min="6907" max="6907" width="5" style="264" customWidth="1"/>
    <col min="6908" max="7159" width="11.42578125" style="264"/>
    <col min="7160" max="7160" width="35.140625" style="264" customWidth="1"/>
    <col min="7161" max="7162" width="20" style="264" customWidth="1"/>
    <col min="7163" max="7163" width="5" style="264" customWidth="1"/>
    <col min="7164" max="7415" width="11.42578125" style="264"/>
    <col min="7416" max="7416" width="35.140625" style="264" customWidth="1"/>
    <col min="7417" max="7418" width="20" style="264" customWidth="1"/>
    <col min="7419" max="7419" width="5" style="264" customWidth="1"/>
    <col min="7420" max="7671" width="11.42578125" style="264"/>
    <col min="7672" max="7672" width="35.140625" style="264" customWidth="1"/>
    <col min="7673" max="7674" width="20" style="264" customWidth="1"/>
    <col min="7675" max="7675" width="5" style="264" customWidth="1"/>
    <col min="7676" max="7927" width="11.42578125" style="264"/>
    <col min="7928" max="7928" width="35.140625" style="264" customWidth="1"/>
    <col min="7929" max="7930" width="20" style="264" customWidth="1"/>
    <col min="7931" max="7931" width="5" style="264" customWidth="1"/>
    <col min="7932" max="8183" width="11.42578125" style="264"/>
    <col min="8184" max="8184" width="35.140625" style="264" customWidth="1"/>
    <col min="8185" max="8186" width="20" style="264" customWidth="1"/>
    <col min="8187" max="8187" width="5" style="264" customWidth="1"/>
    <col min="8188" max="8439" width="11.42578125" style="264"/>
    <col min="8440" max="8440" width="35.140625" style="264" customWidth="1"/>
    <col min="8441" max="8442" width="20" style="264" customWidth="1"/>
    <col min="8443" max="8443" width="5" style="264" customWidth="1"/>
    <col min="8444" max="8695" width="11.42578125" style="264"/>
    <col min="8696" max="8696" width="35.140625" style="264" customWidth="1"/>
    <col min="8697" max="8698" width="20" style="264" customWidth="1"/>
    <col min="8699" max="8699" width="5" style="264" customWidth="1"/>
    <col min="8700" max="8951" width="11.42578125" style="264"/>
    <col min="8952" max="8952" width="35.140625" style="264" customWidth="1"/>
    <col min="8953" max="8954" width="20" style="264" customWidth="1"/>
    <col min="8955" max="8955" width="5" style="264" customWidth="1"/>
    <col min="8956" max="9207" width="11.42578125" style="264"/>
    <col min="9208" max="9208" width="35.140625" style="264" customWidth="1"/>
    <col min="9209" max="9210" width="20" style="264" customWidth="1"/>
    <col min="9211" max="9211" width="5" style="264" customWidth="1"/>
    <col min="9212" max="9463" width="11.42578125" style="264"/>
    <col min="9464" max="9464" width="35.140625" style="264" customWidth="1"/>
    <col min="9465" max="9466" width="20" style="264" customWidth="1"/>
    <col min="9467" max="9467" width="5" style="264" customWidth="1"/>
    <col min="9468" max="9719" width="11.42578125" style="264"/>
    <col min="9720" max="9720" width="35.140625" style="264" customWidth="1"/>
    <col min="9721" max="9722" width="20" style="264" customWidth="1"/>
    <col min="9723" max="9723" width="5" style="264" customWidth="1"/>
    <col min="9724" max="9975" width="11.42578125" style="264"/>
    <col min="9976" max="9976" width="35.140625" style="264" customWidth="1"/>
    <col min="9977" max="9978" width="20" style="264" customWidth="1"/>
    <col min="9979" max="9979" width="5" style="264" customWidth="1"/>
    <col min="9980" max="10231" width="11.42578125" style="264"/>
    <col min="10232" max="10232" width="35.140625" style="264" customWidth="1"/>
    <col min="10233" max="10234" width="20" style="264" customWidth="1"/>
    <col min="10235" max="10235" width="5" style="264" customWidth="1"/>
    <col min="10236" max="10487" width="11.42578125" style="264"/>
    <col min="10488" max="10488" width="35.140625" style="264" customWidth="1"/>
    <col min="10489" max="10490" width="20" style="264" customWidth="1"/>
    <col min="10491" max="10491" width="5" style="264" customWidth="1"/>
    <col min="10492" max="10743" width="11.42578125" style="264"/>
    <col min="10744" max="10744" width="35.140625" style="264" customWidth="1"/>
    <col min="10745" max="10746" width="20" style="264" customWidth="1"/>
    <col min="10747" max="10747" width="5" style="264" customWidth="1"/>
    <col min="10748" max="10999" width="11.42578125" style="264"/>
    <col min="11000" max="11000" width="35.140625" style="264" customWidth="1"/>
    <col min="11001" max="11002" width="20" style="264" customWidth="1"/>
    <col min="11003" max="11003" width="5" style="264" customWidth="1"/>
    <col min="11004" max="11255" width="11.42578125" style="264"/>
    <col min="11256" max="11256" width="35.140625" style="264" customWidth="1"/>
    <col min="11257" max="11258" width="20" style="264" customWidth="1"/>
    <col min="11259" max="11259" width="5" style="264" customWidth="1"/>
    <col min="11260" max="11511" width="11.42578125" style="264"/>
    <col min="11512" max="11512" width="35.140625" style="264" customWidth="1"/>
    <col min="11513" max="11514" width="20" style="264" customWidth="1"/>
    <col min="11515" max="11515" width="5" style="264" customWidth="1"/>
    <col min="11516" max="11767" width="11.42578125" style="264"/>
    <col min="11768" max="11768" width="35.140625" style="264" customWidth="1"/>
    <col min="11769" max="11770" width="20" style="264" customWidth="1"/>
    <col min="11771" max="11771" width="5" style="264" customWidth="1"/>
    <col min="11772" max="12023" width="11.42578125" style="264"/>
    <col min="12024" max="12024" width="35.140625" style="264" customWidth="1"/>
    <col min="12025" max="12026" width="20" style="264" customWidth="1"/>
    <col min="12027" max="12027" width="5" style="264" customWidth="1"/>
    <col min="12028" max="12279" width="11.42578125" style="264"/>
    <col min="12280" max="12280" width="35.140625" style="264" customWidth="1"/>
    <col min="12281" max="12282" width="20" style="264" customWidth="1"/>
    <col min="12283" max="12283" width="5" style="264" customWidth="1"/>
    <col min="12284" max="12535" width="11.42578125" style="264"/>
    <col min="12536" max="12536" width="35.140625" style="264" customWidth="1"/>
    <col min="12537" max="12538" width="20" style="264" customWidth="1"/>
    <col min="12539" max="12539" width="5" style="264" customWidth="1"/>
    <col min="12540" max="12791" width="11.42578125" style="264"/>
    <col min="12792" max="12792" width="35.140625" style="264" customWidth="1"/>
    <col min="12793" max="12794" width="20" style="264" customWidth="1"/>
    <col min="12795" max="12795" width="5" style="264" customWidth="1"/>
    <col min="12796" max="13047" width="11.42578125" style="264"/>
    <col min="13048" max="13048" width="35.140625" style="264" customWidth="1"/>
    <col min="13049" max="13050" width="20" style="264" customWidth="1"/>
    <col min="13051" max="13051" width="5" style="264" customWidth="1"/>
    <col min="13052" max="13303" width="11.42578125" style="264"/>
    <col min="13304" max="13304" width="35.140625" style="264" customWidth="1"/>
    <col min="13305" max="13306" width="20" style="264" customWidth="1"/>
    <col min="13307" max="13307" width="5" style="264" customWidth="1"/>
    <col min="13308" max="13559" width="11.42578125" style="264"/>
    <col min="13560" max="13560" width="35.140625" style="264" customWidth="1"/>
    <col min="13561" max="13562" width="20" style="264" customWidth="1"/>
    <col min="13563" max="13563" width="5" style="264" customWidth="1"/>
    <col min="13564" max="13815" width="11.42578125" style="264"/>
    <col min="13816" max="13816" width="35.140625" style="264" customWidth="1"/>
    <col min="13817" max="13818" width="20" style="264" customWidth="1"/>
    <col min="13819" max="13819" width="5" style="264" customWidth="1"/>
    <col min="13820" max="14071" width="11.42578125" style="264"/>
    <col min="14072" max="14072" width="35.140625" style="264" customWidth="1"/>
    <col min="14073" max="14074" width="20" style="264" customWidth="1"/>
    <col min="14075" max="14075" width="5" style="264" customWidth="1"/>
    <col min="14076" max="14327" width="11.42578125" style="264"/>
    <col min="14328" max="14328" width="35.140625" style="264" customWidth="1"/>
    <col min="14329" max="14330" width="20" style="264" customWidth="1"/>
    <col min="14331" max="14331" width="5" style="264" customWidth="1"/>
    <col min="14332" max="14583" width="11.42578125" style="264"/>
    <col min="14584" max="14584" width="35.140625" style="264" customWidth="1"/>
    <col min="14585" max="14586" width="20" style="264" customWidth="1"/>
    <col min="14587" max="14587" width="5" style="264" customWidth="1"/>
    <col min="14588" max="14839" width="11.42578125" style="264"/>
    <col min="14840" max="14840" width="35.140625" style="264" customWidth="1"/>
    <col min="14841" max="14842" width="20" style="264" customWidth="1"/>
    <col min="14843" max="14843" width="5" style="264" customWidth="1"/>
    <col min="14844" max="15095" width="11.42578125" style="264"/>
    <col min="15096" max="15096" width="35.140625" style="264" customWidth="1"/>
    <col min="15097" max="15098" width="20" style="264" customWidth="1"/>
    <col min="15099" max="15099" width="5" style="264" customWidth="1"/>
    <col min="15100" max="15351" width="11.42578125" style="264"/>
    <col min="15352" max="15352" width="35.140625" style="264" customWidth="1"/>
    <col min="15353" max="15354" width="20" style="264" customWidth="1"/>
    <col min="15355" max="15355" width="5" style="264" customWidth="1"/>
    <col min="15356" max="15607" width="11.42578125" style="264"/>
    <col min="15608" max="15608" width="35.140625" style="264" customWidth="1"/>
    <col min="15609" max="15610" width="20" style="264" customWidth="1"/>
    <col min="15611" max="15611" width="5" style="264" customWidth="1"/>
    <col min="15612" max="15863" width="11.42578125" style="264"/>
    <col min="15864" max="15864" width="35.140625" style="264" customWidth="1"/>
    <col min="15865" max="15866" width="20" style="264" customWidth="1"/>
    <col min="15867" max="15867" width="5" style="264" customWidth="1"/>
    <col min="15868" max="16119" width="11.42578125" style="264"/>
    <col min="16120" max="16120" width="35.140625" style="264" customWidth="1"/>
    <col min="16121" max="16122" width="20" style="264" customWidth="1"/>
    <col min="16123" max="16123" width="5" style="264" customWidth="1"/>
    <col min="16124" max="16384" width="11.42578125" style="264"/>
  </cols>
  <sheetData>
    <row r="1" spans="1:3" s="265" customFormat="1">
      <c r="A1" s="518" t="s">
        <v>258</v>
      </c>
      <c r="B1" s="519"/>
      <c r="C1" s="520"/>
    </row>
    <row r="2" spans="1:3" s="265" customFormat="1" ht="12" customHeight="1">
      <c r="A2" s="521" t="s">
        <v>259</v>
      </c>
      <c r="B2" s="522"/>
      <c r="C2" s="523"/>
    </row>
    <row r="3" spans="1:3" ht="12.75" thickBot="1">
      <c r="A3" s="730" t="s">
        <v>5</v>
      </c>
      <c r="B3" s="526"/>
      <c r="C3" s="527"/>
    </row>
    <row r="4" spans="1:3" ht="30.75" customHeight="1" thickTop="1">
      <c r="A4" s="746" t="s">
        <v>66</v>
      </c>
      <c r="B4" s="747" t="s">
        <v>260</v>
      </c>
      <c r="C4" s="748" t="s">
        <v>261</v>
      </c>
    </row>
    <row r="5" spans="1:3">
      <c r="A5" s="744" t="s">
        <v>262</v>
      </c>
      <c r="B5" s="810">
        <v>0</v>
      </c>
      <c r="C5" s="811">
        <v>3245298</v>
      </c>
    </row>
    <row r="6" spans="1:3">
      <c r="A6" s="281" t="s">
        <v>263</v>
      </c>
      <c r="B6" s="810">
        <v>8734502.5250000004</v>
      </c>
      <c r="C6" s="810"/>
    </row>
    <row r="7" spans="1:3">
      <c r="A7" s="281" t="s">
        <v>264</v>
      </c>
      <c r="B7" s="810">
        <v>395335.82128999999</v>
      </c>
      <c r="C7" s="812">
        <v>280907.70591000002</v>
      </c>
    </row>
    <row r="8" spans="1:3" s="266" customFormat="1">
      <c r="A8" s="745" t="s">
        <v>265</v>
      </c>
      <c r="B8" s="864">
        <f>SUM(B5:B7)</f>
        <v>9129838.3462899998</v>
      </c>
      <c r="C8" s="864">
        <f>SUM(C5:C7)</f>
        <v>3526205.70591</v>
      </c>
    </row>
    <row r="9" spans="1:3">
      <c r="A9" s="281" t="s">
        <v>266</v>
      </c>
      <c r="B9" s="812">
        <v>0</v>
      </c>
      <c r="C9" s="812">
        <v>-613687.4</v>
      </c>
    </row>
    <row r="10" spans="1:3">
      <c r="A10" s="281" t="s">
        <v>267</v>
      </c>
      <c r="B10" s="812">
        <v>0</v>
      </c>
      <c r="C10" s="812">
        <v>-212117.54</v>
      </c>
    </row>
    <row r="11" spans="1:3" ht="12.75" thickBot="1">
      <c r="A11" s="13" t="s">
        <v>268</v>
      </c>
      <c r="B11" s="865">
        <f>SUM(B8:B10)</f>
        <v>9129838.3462899998</v>
      </c>
      <c r="C11" s="865">
        <f>SUM(C8:C10)</f>
        <v>2700400.7659100001</v>
      </c>
    </row>
    <row r="12" spans="1:3" ht="12.75" thickTop="1">
      <c r="A12" s="831" t="s">
        <v>575</v>
      </c>
      <c r="B12" s="832"/>
      <c r="C12" s="832"/>
    </row>
    <row r="13" spans="1:3" ht="45">
      <c r="A13" s="833" t="s">
        <v>576</v>
      </c>
      <c r="B13" s="834"/>
      <c r="C13" s="834"/>
    </row>
    <row r="14" spans="1:3">
      <c r="A14" s="95"/>
      <c r="B14" s="95"/>
      <c r="C14" s="9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M12"/>
  <sheetViews>
    <sheetView showGridLines="0" workbookViewId="0">
      <selection activeCell="B5" sqref="B5"/>
    </sheetView>
  </sheetViews>
  <sheetFormatPr baseColWidth="10" defaultRowHeight="12.75"/>
  <cols>
    <col min="1" max="1" width="19.28515625" style="243" customWidth="1"/>
    <col min="2" max="2" width="15" style="243" customWidth="1"/>
    <col min="3" max="3" width="13.85546875" style="243" customWidth="1"/>
    <col min="4" max="4" width="19.7109375" style="243" customWidth="1"/>
    <col min="5" max="256" width="11.5703125" style="166"/>
    <col min="257" max="257" width="20.85546875" style="166" customWidth="1"/>
    <col min="258" max="258" width="17" style="166" customWidth="1"/>
    <col min="259" max="259" width="17.140625" style="166" customWidth="1"/>
    <col min="260" max="260" width="20.5703125" style="166" customWidth="1"/>
    <col min="261" max="512" width="11.5703125" style="166"/>
    <col min="513" max="513" width="20.85546875" style="166" customWidth="1"/>
    <col min="514" max="514" width="17" style="166" customWidth="1"/>
    <col min="515" max="515" width="17.140625" style="166" customWidth="1"/>
    <col min="516" max="516" width="20.5703125" style="166" customWidth="1"/>
    <col min="517" max="768" width="11.5703125" style="166"/>
    <col min="769" max="769" width="20.85546875" style="166" customWidth="1"/>
    <col min="770" max="770" width="17" style="166" customWidth="1"/>
    <col min="771" max="771" width="17.140625" style="166" customWidth="1"/>
    <col min="772" max="772" width="20.5703125" style="166" customWidth="1"/>
    <col min="773" max="1024" width="11.5703125" style="166"/>
    <col min="1025" max="1025" width="20.85546875" style="166" customWidth="1"/>
    <col min="1026" max="1026" width="17" style="166" customWidth="1"/>
    <col min="1027" max="1027" width="17.140625" style="166" customWidth="1"/>
    <col min="1028" max="1028" width="20.5703125" style="166" customWidth="1"/>
    <col min="1029" max="1280" width="11.5703125" style="166"/>
    <col min="1281" max="1281" width="20.85546875" style="166" customWidth="1"/>
    <col min="1282" max="1282" width="17" style="166" customWidth="1"/>
    <col min="1283" max="1283" width="17.140625" style="166" customWidth="1"/>
    <col min="1284" max="1284" width="20.5703125" style="166" customWidth="1"/>
    <col min="1285" max="1536" width="11.5703125" style="166"/>
    <col min="1537" max="1537" width="20.85546875" style="166" customWidth="1"/>
    <col min="1538" max="1538" width="17" style="166" customWidth="1"/>
    <col min="1539" max="1539" width="17.140625" style="166" customWidth="1"/>
    <col min="1540" max="1540" width="20.5703125" style="166" customWidth="1"/>
    <col min="1541" max="1792" width="11.5703125" style="166"/>
    <col min="1793" max="1793" width="20.85546875" style="166" customWidth="1"/>
    <col min="1794" max="1794" width="17" style="166" customWidth="1"/>
    <col min="1795" max="1795" width="17.140625" style="166" customWidth="1"/>
    <col min="1796" max="1796" width="20.5703125" style="166" customWidth="1"/>
    <col min="1797" max="2048" width="11.5703125" style="166"/>
    <col min="2049" max="2049" width="20.85546875" style="166" customWidth="1"/>
    <col min="2050" max="2050" width="17" style="166" customWidth="1"/>
    <col min="2051" max="2051" width="17.140625" style="166" customWidth="1"/>
    <col min="2052" max="2052" width="20.5703125" style="166" customWidth="1"/>
    <col min="2053" max="2304" width="11.5703125" style="166"/>
    <col min="2305" max="2305" width="20.85546875" style="166" customWidth="1"/>
    <col min="2306" max="2306" width="17" style="166" customWidth="1"/>
    <col min="2307" max="2307" width="17.140625" style="166" customWidth="1"/>
    <col min="2308" max="2308" width="20.5703125" style="166" customWidth="1"/>
    <col min="2309" max="2560" width="11.5703125" style="166"/>
    <col min="2561" max="2561" width="20.85546875" style="166" customWidth="1"/>
    <col min="2562" max="2562" width="17" style="166" customWidth="1"/>
    <col min="2563" max="2563" width="17.140625" style="166" customWidth="1"/>
    <col min="2564" max="2564" width="20.5703125" style="166" customWidth="1"/>
    <col min="2565" max="2816" width="11.5703125" style="166"/>
    <col min="2817" max="2817" width="20.85546875" style="166" customWidth="1"/>
    <col min="2818" max="2818" width="17" style="166" customWidth="1"/>
    <col min="2819" max="2819" width="17.140625" style="166" customWidth="1"/>
    <col min="2820" max="2820" width="20.5703125" style="166" customWidth="1"/>
    <col min="2821" max="3072" width="11.5703125" style="166"/>
    <col min="3073" max="3073" width="20.85546875" style="166" customWidth="1"/>
    <col min="3074" max="3074" width="17" style="166" customWidth="1"/>
    <col min="3075" max="3075" width="17.140625" style="166" customWidth="1"/>
    <col min="3076" max="3076" width="20.5703125" style="166" customWidth="1"/>
    <col min="3077" max="3328" width="11.5703125" style="166"/>
    <col min="3329" max="3329" width="20.85546875" style="166" customWidth="1"/>
    <col min="3330" max="3330" width="17" style="166" customWidth="1"/>
    <col min="3331" max="3331" width="17.140625" style="166" customWidth="1"/>
    <col min="3332" max="3332" width="20.5703125" style="166" customWidth="1"/>
    <col min="3333" max="3584" width="11.5703125" style="166"/>
    <col min="3585" max="3585" width="20.85546875" style="166" customWidth="1"/>
    <col min="3586" max="3586" width="17" style="166" customWidth="1"/>
    <col min="3587" max="3587" width="17.140625" style="166" customWidth="1"/>
    <col min="3588" max="3588" width="20.5703125" style="166" customWidth="1"/>
    <col min="3589" max="3840" width="11.5703125" style="166"/>
    <col min="3841" max="3841" width="20.85546875" style="166" customWidth="1"/>
    <col min="3842" max="3842" width="17" style="166" customWidth="1"/>
    <col min="3843" max="3843" width="17.140625" style="166" customWidth="1"/>
    <col min="3844" max="3844" width="20.5703125" style="166" customWidth="1"/>
    <col min="3845" max="4096" width="11.5703125" style="166"/>
    <col min="4097" max="4097" width="20.85546875" style="166" customWidth="1"/>
    <col min="4098" max="4098" width="17" style="166" customWidth="1"/>
    <col min="4099" max="4099" width="17.140625" style="166" customWidth="1"/>
    <col min="4100" max="4100" width="20.5703125" style="166" customWidth="1"/>
    <col min="4101" max="4352" width="11.5703125" style="166"/>
    <col min="4353" max="4353" width="20.85546875" style="166" customWidth="1"/>
    <col min="4354" max="4354" width="17" style="166" customWidth="1"/>
    <col min="4355" max="4355" width="17.140625" style="166" customWidth="1"/>
    <col min="4356" max="4356" width="20.5703125" style="166" customWidth="1"/>
    <col min="4357" max="4608" width="11.5703125" style="166"/>
    <col min="4609" max="4609" width="20.85546875" style="166" customWidth="1"/>
    <col min="4610" max="4610" width="17" style="166" customWidth="1"/>
    <col min="4611" max="4611" width="17.140625" style="166" customWidth="1"/>
    <col min="4612" max="4612" width="20.5703125" style="166" customWidth="1"/>
    <col min="4613" max="4864" width="11.5703125" style="166"/>
    <col min="4865" max="4865" width="20.85546875" style="166" customWidth="1"/>
    <col min="4866" max="4866" width="17" style="166" customWidth="1"/>
    <col min="4867" max="4867" width="17.140625" style="166" customWidth="1"/>
    <col min="4868" max="4868" width="20.5703125" style="166" customWidth="1"/>
    <col min="4869" max="5120" width="11.5703125" style="166"/>
    <col min="5121" max="5121" width="20.85546875" style="166" customWidth="1"/>
    <col min="5122" max="5122" width="17" style="166" customWidth="1"/>
    <col min="5123" max="5123" width="17.140625" style="166" customWidth="1"/>
    <col min="5124" max="5124" width="20.5703125" style="166" customWidth="1"/>
    <col min="5125" max="5376" width="11.5703125" style="166"/>
    <col min="5377" max="5377" width="20.85546875" style="166" customWidth="1"/>
    <col min="5378" max="5378" width="17" style="166" customWidth="1"/>
    <col min="5379" max="5379" width="17.140625" style="166" customWidth="1"/>
    <col min="5380" max="5380" width="20.5703125" style="166" customWidth="1"/>
    <col min="5381" max="5632" width="11.5703125" style="166"/>
    <col min="5633" max="5633" width="20.85546875" style="166" customWidth="1"/>
    <col min="5634" max="5634" width="17" style="166" customWidth="1"/>
    <col min="5635" max="5635" width="17.140625" style="166" customWidth="1"/>
    <col min="5636" max="5636" width="20.5703125" style="166" customWidth="1"/>
    <col min="5637" max="5888" width="11.5703125" style="166"/>
    <col min="5889" max="5889" width="20.85546875" style="166" customWidth="1"/>
    <col min="5890" max="5890" width="17" style="166" customWidth="1"/>
    <col min="5891" max="5891" width="17.140625" style="166" customWidth="1"/>
    <col min="5892" max="5892" width="20.5703125" style="166" customWidth="1"/>
    <col min="5893" max="6144" width="11.5703125" style="166"/>
    <col min="6145" max="6145" width="20.85546875" style="166" customWidth="1"/>
    <col min="6146" max="6146" width="17" style="166" customWidth="1"/>
    <col min="6147" max="6147" width="17.140625" style="166" customWidth="1"/>
    <col min="6148" max="6148" width="20.5703125" style="166" customWidth="1"/>
    <col min="6149" max="6400" width="11.5703125" style="166"/>
    <col min="6401" max="6401" width="20.85546875" style="166" customWidth="1"/>
    <col min="6402" max="6402" width="17" style="166" customWidth="1"/>
    <col min="6403" max="6403" width="17.140625" style="166" customWidth="1"/>
    <col min="6404" max="6404" width="20.5703125" style="166" customWidth="1"/>
    <col min="6405" max="6656" width="11.5703125" style="166"/>
    <col min="6657" max="6657" width="20.85546875" style="166" customWidth="1"/>
    <col min="6658" max="6658" width="17" style="166" customWidth="1"/>
    <col min="6659" max="6659" width="17.140625" style="166" customWidth="1"/>
    <col min="6660" max="6660" width="20.5703125" style="166" customWidth="1"/>
    <col min="6661" max="6912" width="11.5703125" style="166"/>
    <col min="6913" max="6913" width="20.85546875" style="166" customWidth="1"/>
    <col min="6914" max="6914" width="17" style="166" customWidth="1"/>
    <col min="6915" max="6915" width="17.140625" style="166" customWidth="1"/>
    <col min="6916" max="6916" width="20.5703125" style="166" customWidth="1"/>
    <col min="6917" max="7168" width="11.5703125" style="166"/>
    <col min="7169" max="7169" width="20.85546875" style="166" customWidth="1"/>
    <col min="7170" max="7170" width="17" style="166" customWidth="1"/>
    <col min="7171" max="7171" width="17.140625" style="166" customWidth="1"/>
    <col min="7172" max="7172" width="20.5703125" style="166" customWidth="1"/>
    <col min="7173" max="7424" width="11.5703125" style="166"/>
    <col min="7425" max="7425" width="20.85546875" style="166" customWidth="1"/>
    <col min="7426" max="7426" width="17" style="166" customWidth="1"/>
    <col min="7427" max="7427" width="17.140625" style="166" customWidth="1"/>
    <col min="7428" max="7428" width="20.5703125" style="166" customWidth="1"/>
    <col min="7429" max="7680" width="11.5703125" style="166"/>
    <col min="7681" max="7681" width="20.85546875" style="166" customWidth="1"/>
    <col min="7682" max="7682" width="17" style="166" customWidth="1"/>
    <col min="7683" max="7683" width="17.140625" style="166" customWidth="1"/>
    <col min="7684" max="7684" width="20.5703125" style="166" customWidth="1"/>
    <col min="7685" max="7936" width="11.5703125" style="166"/>
    <col min="7937" max="7937" width="20.85546875" style="166" customWidth="1"/>
    <col min="7938" max="7938" width="17" style="166" customWidth="1"/>
    <col min="7939" max="7939" width="17.140625" style="166" customWidth="1"/>
    <col min="7940" max="7940" width="20.5703125" style="166" customWidth="1"/>
    <col min="7941" max="8192" width="11.5703125" style="166"/>
    <col min="8193" max="8193" width="20.85546875" style="166" customWidth="1"/>
    <col min="8194" max="8194" width="17" style="166" customWidth="1"/>
    <col min="8195" max="8195" width="17.140625" style="166" customWidth="1"/>
    <col min="8196" max="8196" width="20.5703125" style="166" customWidth="1"/>
    <col min="8197" max="8448" width="11.5703125" style="166"/>
    <col min="8449" max="8449" width="20.85546875" style="166" customWidth="1"/>
    <col min="8450" max="8450" width="17" style="166" customWidth="1"/>
    <col min="8451" max="8451" width="17.140625" style="166" customWidth="1"/>
    <col min="8452" max="8452" width="20.5703125" style="166" customWidth="1"/>
    <col min="8453" max="8704" width="11.5703125" style="166"/>
    <col min="8705" max="8705" width="20.85546875" style="166" customWidth="1"/>
    <col min="8706" max="8706" width="17" style="166" customWidth="1"/>
    <col min="8707" max="8707" width="17.140625" style="166" customWidth="1"/>
    <col min="8708" max="8708" width="20.5703125" style="166" customWidth="1"/>
    <col min="8709" max="8960" width="11.5703125" style="166"/>
    <col min="8961" max="8961" width="20.85546875" style="166" customWidth="1"/>
    <col min="8962" max="8962" width="17" style="166" customWidth="1"/>
    <col min="8963" max="8963" width="17.140625" style="166" customWidth="1"/>
    <col min="8964" max="8964" width="20.5703125" style="166" customWidth="1"/>
    <col min="8965" max="9216" width="11.5703125" style="166"/>
    <col min="9217" max="9217" width="20.85546875" style="166" customWidth="1"/>
    <col min="9218" max="9218" width="17" style="166" customWidth="1"/>
    <col min="9219" max="9219" width="17.140625" style="166" customWidth="1"/>
    <col min="9220" max="9220" width="20.5703125" style="166" customWidth="1"/>
    <col min="9221" max="9472" width="11.5703125" style="166"/>
    <col min="9473" max="9473" width="20.85546875" style="166" customWidth="1"/>
    <col min="9474" max="9474" width="17" style="166" customWidth="1"/>
    <col min="9475" max="9475" width="17.140625" style="166" customWidth="1"/>
    <col min="9476" max="9476" width="20.5703125" style="166" customWidth="1"/>
    <col min="9477" max="9728" width="11.5703125" style="166"/>
    <col min="9729" max="9729" width="20.85546875" style="166" customWidth="1"/>
    <col min="9730" max="9730" width="17" style="166" customWidth="1"/>
    <col min="9731" max="9731" width="17.140625" style="166" customWidth="1"/>
    <col min="9732" max="9732" width="20.5703125" style="166" customWidth="1"/>
    <col min="9733" max="9984" width="11.5703125" style="166"/>
    <col min="9985" max="9985" width="20.85546875" style="166" customWidth="1"/>
    <col min="9986" max="9986" width="17" style="166" customWidth="1"/>
    <col min="9987" max="9987" width="17.140625" style="166" customWidth="1"/>
    <col min="9988" max="9988" width="20.5703125" style="166" customWidth="1"/>
    <col min="9989" max="10240" width="11.5703125" style="166"/>
    <col min="10241" max="10241" width="20.85546875" style="166" customWidth="1"/>
    <col min="10242" max="10242" width="17" style="166" customWidth="1"/>
    <col min="10243" max="10243" width="17.140625" style="166" customWidth="1"/>
    <col min="10244" max="10244" width="20.5703125" style="166" customWidth="1"/>
    <col min="10245" max="10496" width="11.5703125" style="166"/>
    <col min="10497" max="10497" width="20.85546875" style="166" customWidth="1"/>
    <col min="10498" max="10498" width="17" style="166" customWidth="1"/>
    <col min="10499" max="10499" width="17.140625" style="166" customWidth="1"/>
    <col min="10500" max="10500" width="20.5703125" style="166" customWidth="1"/>
    <col min="10501" max="10752" width="11.5703125" style="166"/>
    <col min="10753" max="10753" width="20.85546875" style="166" customWidth="1"/>
    <col min="10754" max="10754" width="17" style="166" customWidth="1"/>
    <col min="10755" max="10755" width="17.140625" style="166" customWidth="1"/>
    <col min="10756" max="10756" width="20.5703125" style="166" customWidth="1"/>
    <col min="10757" max="11008" width="11.5703125" style="166"/>
    <col min="11009" max="11009" width="20.85546875" style="166" customWidth="1"/>
    <col min="11010" max="11010" width="17" style="166" customWidth="1"/>
    <col min="11011" max="11011" width="17.140625" style="166" customWidth="1"/>
    <col min="11012" max="11012" width="20.5703125" style="166" customWidth="1"/>
    <col min="11013" max="11264" width="11.5703125" style="166"/>
    <col min="11265" max="11265" width="20.85546875" style="166" customWidth="1"/>
    <col min="11266" max="11266" width="17" style="166" customWidth="1"/>
    <col min="11267" max="11267" width="17.140625" style="166" customWidth="1"/>
    <col min="11268" max="11268" width="20.5703125" style="166" customWidth="1"/>
    <col min="11269" max="11520" width="11.5703125" style="166"/>
    <col min="11521" max="11521" width="20.85546875" style="166" customWidth="1"/>
    <col min="11522" max="11522" width="17" style="166" customWidth="1"/>
    <col min="11523" max="11523" width="17.140625" style="166" customWidth="1"/>
    <col min="11524" max="11524" width="20.5703125" style="166" customWidth="1"/>
    <col min="11525" max="11776" width="11.5703125" style="166"/>
    <col min="11777" max="11777" width="20.85546875" style="166" customWidth="1"/>
    <col min="11778" max="11778" width="17" style="166" customWidth="1"/>
    <col min="11779" max="11779" width="17.140625" style="166" customWidth="1"/>
    <col min="11780" max="11780" width="20.5703125" style="166" customWidth="1"/>
    <col min="11781" max="12032" width="11.5703125" style="166"/>
    <col min="12033" max="12033" width="20.85546875" style="166" customWidth="1"/>
    <col min="12034" max="12034" width="17" style="166" customWidth="1"/>
    <col min="12035" max="12035" width="17.140625" style="166" customWidth="1"/>
    <col min="12036" max="12036" width="20.5703125" style="166" customWidth="1"/>
    <col min="12037" max="12288" width="11.5703125" style="166"/>
    <col min="12289" max="12289" width="20.85546875" style="166" customWidth="1"/>
    <col min="12290" max="12290" width="17" style="166" customWidth="1"/>
    <col min="12291" max="12291" width="17.140625" style="166" customWidth="1"/>
    <col min="12292" max="12292" width="20.5703125" style="166" customWidth="1"/>
    <col min="12293" max="12544" width="11.5703125" style="166"/>
    <col min="12545" max="12545" width="20.85546875" style="166" customWidth="1"/>
    <col min="12546" max="12546" width="17" style="166" customWidth="1"/>
    <col min="12547" max="12547" width="17.140625" style="166" customWidth="1"/>
    <col min="12548" max="12548" width="20.5703125" style="166" customWidth="1"/>
    <col min="12549" max="12800" width="11.5703125" style="166"/>
    <col min="12801" max="12801" width="20.85546875" style="166" customWidth="1"/>
    <col min="12802" max="12802" width="17" style="166" customWidth="1"/>
    <col min="12803" max="12803" width="17.140625" style="166" customWidth="1"/>
    <col min="12804" max="12804" width="20.5703125" style="166" customWidth="1"/>
    <col min="12805" max="13056" width="11.5703125" style="166"/>
    <col min="13057" max="13057" width="20.85546875" style="166" customWidth="1"/>
    <col min="13058" max="13058" width="17" style="166" customWidth="1"/>
    <col min="13059" max="13059" width="17.140625" style="166" customWidth="1"/>
    <col min="13060" max="13060" width="20.5703125" style="166" customWidth="1"/>
    <col min="13061" max="13312" width="11.5703125" style="166"/>
    <col min="13313" max="13313" width="20.85546875" style="166" customWidth="1"/>
    <col min="13314" max="13314" width="17" style="166" customWidth="1"/>
    <col min="13315" max="13315" width="17.140625" style="166" customWidth="1"/>
    <col min="13316" max="13316" width="20.5703125" style="166" customWidth="1"/>
    <col min="13317" max="13568" width="11.5703125" style="166"/>
    <col min="13569" max="13569" width="20.85546875" style="166" customWidth="1"/>
    <col min="13570" max="13570" width="17" style="166" customWidth="1"/>
    <col min="13571" max="13571" width="17.140625" style="166" customWidth="1"/>
    <col min="13572" max="13572" width="20.5703125" style="166" customWidth="1"/>
    <col min="13573" max="13824" width="11.5703125" style="166"/>
    <col min="13825" max="13825" width="20.85546875" style="166" customWidth="1"/>
    <col min="13826" max="13826" width="17" style="166" customWidth="1"/>
    <col min="13827" max="13827" width="17.140625" style="166" customWidth="1"/>
    <col min="13828" max="13828" width="20.5703125" style="166" customWidth="1"/>
    <col min="13829" max="14080" width="11.5703125" style="166"/>
    <col min="14081" max="14081" width="20.85546875" style="166" customWidth="1"/>
    <col min="14082" max="14082" width="17" style="166" customWidth="1"/>
    <col min="14083" max="14083" width="17.140625" style="166" customWidth="1"/>
    <col min="14084" max="14084" width="20.5703125" style="166" customWidth="1"/>
    <col min="14085" max="14336" width="11.5703125" style="166"/>
    <col min="14337" max="14337" width="20.85546875" style="166" customWidth="1"/>
    <col min="14338" max="14338" width="17" style="166" customWidth="1"/>
    <col min="14339" max="14339" width="17.140625" style="166" customWidth="1"/>
    <col min="14340" max="14340" width="20.5703125" style="166" customWidth="1"/>
    <col min="14341" max="14592" width="11.5703125" style="166"/>
    <col min="14593" max="14593" width="20.85546875" style="166" customWidth="1"/>
    <col min="14594" max="14594" width="17" style="166" customWidth="1"/>
    <col min="14595" max="14595" width="17.140625" style="166" customWidth="1"/>
    <col min="14596" max="14596" width="20.5703125" style="166" customWidth="1"/>
    <col min="14597" max="14848" width="11.5703125" style="166"/>
    <col min="14849" max="14849" width="20.85546875" style="166" customWidth="1"/>
    <col min="14850" max="14850" width="17" style="166" customWidth="1"/>
    <col min="14851" max="14851" width="17.140625" style="166" customWidth="1"/>
    <col min="14852" max="14852" width="20.5703125" style="166" customWidth="1"/>
    <col min="14853" max="15104" width="11.5703125" style="166"/>
    <col min="15105" max="15105" width="20.85546875" style="166" customWidth="1"/>
    <col min="15106" max="15106" width="17" style="166" customWidth="1"/>
    <col min="15107" max="15107" width="17.140625" style="166" customWidth="1"/>
    <col min="15108" max="15108" width="20.5703125" style="166" customWidth="1"/>
    <col min="15109" max="15360" width="11.5703125" style="166"/>
    <col min="15361" max="15361" width="20.85546875" style="166" customWidth="1"/>
    <col min="15362" max="15362" width="17" style="166" customWidth="1"/>
    <col min="15363" max="15363" width="17.140625" style="166" customWidth="1"/>
    <col min="15364" max="15364" width="20.5703125" style="166" customWidth="1"/>
    <col min="15365" max="15616" width="11.5703125" style="166"/>
    <col min="15617" max="15617" width="20.85546875" style="166" customWidth="1"/>
    <col min="15618" max="15618" width="17" style="166" customWidth="1"/>
    <col min="15619" max="15619" width="17.140625" style="166" customWidth="1"/>
    <col min="15620" max="15620" width="20.5703125" style="166" customWidth="1"/>
    <col min="15621" max="15872" width="11.5703125" style="166"/>
    <col min="15873" max="15873" width="20.85546875" style="166" customWidth="1"/>
    <col min="15874" max="15874" width="17" style="166" customWidth="1"/>
    <col min="15875" max="15875" width="17.140625" style="166" customWidth="1"/>
    <col min="15876" max="15876" width="20.5703125" style="166" customWidth="1"/>
    <col min="15877" max="16128" width="11.5703125" style="166"/>
    <col min="16129" max="16129" width="20.85546875" style="166" customWidth="1"/>
    <col min="16130" max="16130" width="17" style="166" customWidth="1"/>
    <col min="16131" max="16131" width="17.140625" style="166" customWidth="1"/>
    <col min="16132" max="16132" width="20.5703125" style="166" customWidth="1"/>
    <col min="16133" max="16384" width="11.5703125" style="166"/>
  </cols>
  <sheetData>
    <row r="1" spans="1:13" ht="14.25" customHeight="1">
      <c r="A1" s="518" t="s">
        <v>35</v>
      </c>
      <c r="B1" s="519"/>
      <c r="C1" s="519"/>
      <c r="D1" s="520"/>
    </row>
    <row r="2" spans="1:13">
      <c r="A2" s="528" t="s">
        <v>90</v>
      </c>
      <c r="B2" s="529"/>
      <c r="C2" s="529"/>
      <c r="D2" s="530"/>
      <c r="F2" s="167"/>
      <c r="G2" s="167"/>
      <c r="H2" s="167"/>
      <c r="I2" s="167"/>
      <c r="J2" s="167"/>
      <c r="K2" s="167"/>
      <c r="L2" s="167"/>
      <c r="M2" s="167"/>
    </row>
    <row r="3" spans="1:13">
      <c r="A3" s="493" t="s">
        <v>91</v>
      </c>
      <c r="B3" s="234"/>
      <c r="C3" s="234"/>
      <c r="D3" s="531"/>
      <c r="F3" s="167"/>
      <c r="G3" s="167"/>
      <c r="H3" s="167"/>
      <c r="I3" s="167"/>
      <c r="J3" s="167"/>
      <c r="K3" s="167"/>
      <c r="L3" s="167"/>
      <c r="M3" s="167"/>
    </row>
    <row r="4" spans="1:13" ht="26.25" customHeight="1">
      <c r="A4" s="578" t="s">
        <v>132</v>
      </c>
      <c r="B4" s="578" t="s">
        <v>486</v>
      </c>
      <c r="C4" s="578" t="s">
        <v>564</v>
      </c>
      <c r="D4" s="578" t="s">
        <v>565</v>
      </c>
      <c r="F4" s="167"/>
      <c r="G4" s="267"/>
      <c r="H4" s="267"/>
      <c r="I4" s="267"/>
      <c r="J4" s="267"/>
      <c r="K4" s="167"/>
      <c r="L4" s="167"/>
      <c r="M4" s="167"/>
    </row>
    <row r="5" spans="1:13" ht="22.5" customHeight="1">
      <c r="A5" s="234" t="s">
        <v>260</v>
      </c>
      <c r="B5" s="980">
        <v>9958</v>
      </c>
      <c r="C5" s="980">
        <v>9486</v>
      </c>
      <c r="D5" s="980">
        <f>B5-C5</f>
        <v>472</v>
      </c>
      <c r="F5" s="167"/>
      <c r="G5" s="263"/>
      <c r="H5" s="268"/>
      <c r="I5" s="268"/>
      <c r="J5" s="268"/>
      <c r="K5" s="269"/>
      <c r="L5" s="269"/>
      <c r="M5" s="269"/>
    </row>
    <row r="6" spans="1:13" ht="13.5" thickBot="1">
      <c r="A6" s="234" t="s">
        <v>261</v>
      </c>
      <c r="B6" s="980">
        <v>3461</v>
      </c>
      <c r="C6" s="980">
        <v>3322</v>
      </c>
      <c r="D6" s="980">
        <f>B6-C6</f>
        <v>139</v>
      </c>
      <c r="F6" s="269"/>
      <c r="G6" s="263"/>
      <c r="H6" s="268"/>
      <c r="I6" s="268"/>
      <c r="J6" s="268"/>
      <c r="K6" s="269"/>
      <c r="L6" s="269"/>
      <c r="M6" s="269"/>
    </row>
    <row r="7" spans="1:13" ht="17.100000000000001" customHeight="1" thickBot="1">
      <c r="A7" s="835" t="s">
        <v>7</v>
      </c>
      <c r="B7" s="813">
        <f>SUM(B5:B6)</f>
        <v>13419</v>
      </c>
      <c r="C7" s="813">
        <f>SUM(C5:C6)</f>
        <v>12808</v>
      </c>
      <c r="D7" s="813">
        <f>SUM(D5:D6)</f>
        <v>611</v>
      </c>
      <c r="F7" s="167"/>
      <c r="G7" s="267"/>
      <c r="H7" s="270"/>
      <c r="I7" s="270"/>
      <c r="J7" s="270"/>
      <c r="K7" s="269"/>
      <c r="L7" s="269"/>
      <c r="M7" s="269"/>
    </row>
    <row r="8" spans="1:13" ht="34.5" thickTop="1">
      <c r="A8" s="532" t="s">
        <v>577</v>
      </c>
      <c r="B8" s="836"/>
      <c r="C8" s="836"/>
      <c r="D8" s="836"/>
      <c r="G8" s="167"/>
      <c r="H8" s="167"/>
      <c r="I8" s="167"/>
      <c r="J8" s="167"/>
      <c r="K8" s="167"/>
    </row>
    <row r="9" spans="1:13">
      <c r="A9" s="866" t="s">
        <v>269</v>
      </c>
      <c r="B9" s="837"/>
      <c r="C9" s="837"/>
      <c r="D9" s="836"/>
    </row>
    <row r="10" spans="1:13">
      <c r="A10" s="234"/>
    </row>
    <row r="11" spans="1:13">
      <c r="A11" s="167"/>
    </row>
    <row r="12" spans="1:13">
      <c r="A12" s="16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3"/>
  <sheetViews>
    <sheetView showGridLines="0" zoomScaleNormal="100" zoomScaleSheetLayoutView="100" workbookViewId="0">
      <selection activeCell="B12" sqref="B12"/>
    </sheetView>
  </sheetViews>
  <sheetFormatPr baseColWidth="10" defaultColWidth="11.42578125" defaultRowHeight="0" customHeight="1" zeroHeight="1"/>
  <cols>
    <col min="1" max="1" width="22.140625" style="166" customWidth="1"/>
    <col min="2" max="2" width="13.85546875" style="166" customWidth="1"/>
    <col min="3" max="3" width="16.140625" style="166" customWidth="1"/>
    <col min="4" max="4" width="17.28515625" style="166" customWidth="1"/>
    <col min="5" max="5" width="16" style="166" customWidth="1"/>
    <col min="6" max="6" width="11.42578125" style="166" customWidth="1"/>
    <col min="7" max="7" width="12.5703125" style="166" customWidth="1"/>
    <col min="8" max="16" width="11.42578125" style="166" customWidth="1"/>
    <col min="17" max="16384" width="11.42578125" style="166"/>
  </cols>
  <sheetData>
    <row r="1" spans="1:15" ht="12.75">
      <c r="A1" s="589" t="s">
        <v>31</v>
      </c>
      <c r="B1" s="589"/>
      <c r="C1" s="589"/>
      <c r="D1" s="589"/>
      <c r="E1" s="984"/>
    </row>
    <row r="2" spans="1:15" ht="12.75">
      <c r="A2" s="589" t="s">
        <v>290</v>
      </c>
      <c r="B2" s="589"/>
      <c r="C2" s="589"/>
      <c r="D2" s="589"/>
      <c r="E2" s="984"/>
    </row>
    <row r="3" spans="1:15" ht="12" customHeight="1" thickBot="1">
      <c r="A3" s="585" t="s">
        <v>5</v>
      </c>
      <c r="B3" s="581"/>
      <c r="C3" s="581"/>
      <c r="D3" s="581"/>
      <c r="E3" s="985"/>
    </row>
    <row r="4" spans="1:15" ht="44.25" thickTop="1">
      <c r="A4" s="580" t="s">
        <v>104</v>
      </c>
      <c r="B4" s="579" t="s">
        <v>289</v>
      </c>
      <c r="C4" s="578" t="s">
        <v>288</v>
      </c>
      <c r="D4" s="577" t="s">
        <v>287</v>
      </c>
      <c r="E4" s="986" t="s">
        <v>286</v>
      </c>
      <c r="F4" s="538"/>
    </row>
    <row r="5" spans="1:15" s="542" customFormat="1" ht="14.1" customHeight="1">
      <c r="A5" s="285" t="s">
        <v>8</v>
      </c>
      <c r="B5" s="206">
        <v>8051132.4355300004</v>
      </c>
      <c r="C5" s="206">
        <v>428696.96083</v>
      </c>
      <c r="D5" s="206">
        <v>172487.66840000002</v>
      </c>
      <c r="E5" s="592">
        <v>8652317.0647600014</v>
      </c>
      <c r="F5" s="574"/>
      <c r="G5" s="574"/>
      <c r="H5" s="574"/>
      <c r="I5" s="574"/>
      <c r="J5" s="543"/>
      <c r="K5" s="543"/>
      <c r="L5" s="543"/>
      <c r="M5" s="543"/>
      <c r="N5" s="543"/>
      <c r="O5" s="543"/>
    </row>
    <row r="6" spans="1:15" s="542" customFormat="1" ht="14.1" customHeight="1">
      <c r="A6" s="285" t="s">
        <v>9</v>
      </c>
      <c r="B6" s="206">
        <v>1823156.11571</v>
      </c>
      <c r="C6" s="206">
        <v>96439.423180000013</v>
      </c>
      <c r="D6" s="206">
        <v>31915.05341</v>
      </c>
      <c r="E6" s="592">
        <v>1951510.5922999999</v>
      </c>
      <c r="F6" s="576"/>
      <c r="G6" s="574"/>
      <c r="H6" s="574"/>
      <c r="I6" s="574"/>
      <c r="J6" s="543"/>
      <c r="K6" s="543"/>
      <c r="L6" s="543"/>
      <c r="M6" s="543"/>
      <c r="N6" s="543"/>
    </row>
    <row r="7" spans="1:15" s="542" customFormat="1" ht="14.1" customHeight="1">
      <c r="A7" s="285" t="s">
        <v>10</v>
      </c>
      <c r="B7" s="206">
        <v>4321698.0175299998</v>
      </c>
      <c r="C7" s="206">
        <v>268545.76923000003</v>
      </c>
      <c r="D7" s="206">
        <v>89687.259189999997</v>
      </c>
      <c r="E7" s="592">
        <v>4679931.0459499992</v>
      </c>
      <c r="F7" s="574"/>
      <c r="G7" s="574"/>
      <c r="H7" s="574"/>
      <c r="I7" s="574"/>
      <c r="J7" s="543"/>
      <c r="K7" s="543"/>
      <c r="L7" s="543"/>
      <c r="M7" s="543"/>
      <c r="N7" s="543"/>
    </row>
    <row r="8" spans="1:15" s="542" customFormat="1" ht="14.1" customHeight="1">
      <c r="A8" s="285" t="s">
        <v>11</v>
      </c>
      <c r="B8" s="206">
        <v>840365.37936000002</v>
      </c>
      <c r="C8" s="206">
        <v>44290.828840000002</v>
      </c>
      <c r="D8" s="206">
        <v>12954.00057</v>
      </c>
      <c r="E8" s="592">
        <v>897610.20877000003</v>
      </c>
      <c r="F8" s="574"/>
      <c r="G8" s="574"/>
      <c r="H8" s="574"/>
      <c r="I8" s="574"/>
      <c r="J8" s="543"/>
      <c r="K8" s="543"/>
      <c r="L8" s="543"/>
      <c r="M8" s="543"/>
      <c r="N8" s="543"/>
    </row>
    <row r="9" spans="1:15" s="542" customFormat="1" ht="14.1" customHeight="1">
      <c r="A9" s="285" t="s">
        <v>12</v>
      </c>
      <c r="B9" s="206">
        <v>441464.64166999998</v>
      </c>
      <c r="C9" s="206">
        <v>24136.743120000003</v>
      </c>
      <c r="D9" s="206">
        <v>6841.5689900000016</v>
      </c>
      <c r="E9" s="592">
        <v>472442.95377999998</v>
      </c>
      <c r="F9" s="574"/>
      <c r="G9" s="574"/>
      <c r="H9" s="574"/>
      <c r="I9" s="574"/>
      <c r="J9" s="543"/>
      <c r="K9" s="543"/>
      <c r="L9" s="543"/>
      <c r="M9" s="543"/>
      <c r="N9" s="543"/>
    </row>
    <row r="10" spans="1:15" s="542" customFormat="1" ht="14.1" customHeight="1">
      <c r="A10" s="285" t="s">
        <v>13</v>
      </c>
      <c r="B10" s="206">
        <v>256701.15949000002</v>
      </c>
      <c r="C10" s="206">
        <v>14552.88711</v>
      </c>
      <c r="D10" s="206">
        <v>5330.4897199999996</v>
      </c>
      <c r="E10" s="592">
        <v>276584.53632000001</v>
      </c>
      <c r="F10" s="574"/>
      <c r="G10" s="574"/>
      <c r="H10" s="574"/>
      <c r="I10" s="574"/>
      <c r="J10" s="543"/>
      <c r="K10" s="543"/>
      <c r="L10" s="543"/>
      <c r="M10" s="543"/>
      <c r="N10" s="543"/>
    </row>
    <row r="11" spans="1:15" s="542" customFormat="1" ht="14.1" customHeight="1">
      <c r="A11" s="285" t="s">
        <v>14</v>
      </c>
      <c r="B11" s="206">
        <v>800919.50348000007</v>
      </c>
      <c r="C11" s="206">
        <v>43934.039320000003</v>
      </c>
      <c r="D11" s="206">
        <v>17543.803989999997</v>
      </c>
      <c r="E11" s="592">
        <v>862397.3467900001</v>
      </c>
      <c r="F11" s="574"/>
      <c r="G11" s="574"/>
      <c r="H11" s="574"/>
      <c r="I11" s="574"/>
      <c r="J11" s="543"/>
      <c r="K11" s="543"/>
      <c r="L11" s="543"/>
      <c r="M11" s="543"/>
      <c r="N11" s="543"/>
    </row>
    <row r="12" spans="1:15" s="542" customFormat="1" ht="14.1" customHeight="1">
      <c r="A12" s="285" t="s">
        <v>15</v>
      </c>
      <c r="B12" s="206">
        <v>3298249.16016</v>
      </c>
      <c r="C12" s="206">
        <v>191850.42433000001</v>
      </c>
      <c r="D12" s="206">
        <v>73027.77423000001</v>
      </c>
      <c r="E12" s="592">
        <v>3563127.3587199999</v>
      </c>
      <c r="F12" s="574"/>
      <c r="G12" s="574"/>
      <c r="H12" s="574"/>
      <c r="I12" s="574"/>
      <c r="J12" s="543"/>
      <c r="K12" s="543"/>
      <c r="L12" s="543"/>
      <c r="M12" s="543"/>
      <c r="N12" s="543"/>
    </row>
    <row r="13" spans="1:15" s="542" customFormat="1" ht="14.1" customHeight="1">
      <c r="A13" s="285" t="s">
        <v>16</v>
      </c>
      <c r="B13" s="206">
        <v>1127722.9447699999</v>
      </c>
      <c r="C13" s="206">
        <v>56967.573400000001</v>
      </c>
      <c r="D13" s="206">
        <v>18583.029740000002</v>
      </c>
      <c r="E13" s="592">
        <v>1203273.54791</v>
      </c>
      <c r="F13" s="574"/>
      <c r="G13" s="574"/>
      <c r="H13" s="574"/>
      <c r="I13" s="574"/>
      <c r="J13" s="543"/>
      <c r="K13" s="543"/>
      <c r="L13" s="543"/>
      <c r="M13" s="543"/>
      <c r="N13" s="543"/>
    </row>
    <row r="14" spans="1:15" s="542" customFormat="1" ht="14.1" customHeight="1">
      <c r="A14" s="285" t="s">
        <v>17</v>
      </c>
      <c r="B14" s="206">
        <v>1053758.56225</v>
      </c>
      <c r="C14" s="206">
        <v>69851.089560000008</v>
      </c>
      <c r="D14" s="206">
        <v>21751.959669999997</v>
      </c>
      <c r="E14" s="592">
        <v>1145361.61148</v>
      </c>
      <c r="F14" s="574"/>
      <c r="G14" s="574"/>
      <c r="H14" s="574"/>
      <c r="I14" s="574"/>
      <c r="J14" s="543"/>
      <c r="K14" s="543"/>
      <c r="L14" s="543"/>
      <c r="M14" s="543"/>
      <c r="N14" s="543"/>
    </row>
    <row r="15" spans="1:15" s="542" customFormat="1" ht="14.1" customHeight="1">
      <c r="A15" s="285" t="s">
        <v>18</v>
      </c>
      <c r="B15" s="206">
        <v>1160403.85375</v>
      </c>
      <c r="C15" s="206">
        <v>72135.033079999994</v>
      </c>
      <c r="D15" s="206">
        <v>27289.111149999997</v>
      </c>
      <c r="E15" s="592">
        <v>1259827.99798</v>
      </c>
      <c r="F15" s="574"/>
      <c r="G15" s="574"/>
      <c r="H15" s="574"/>
      <c r="I15" s="574"/>
      <c r="J15" s="543"/>
      <c r="K15" s="543"/>
      <c r="L15" s="543"/>
      <c r="M15" s="543"/>
      <c r="N15" s="543"/>
    </row>
    <row r="16" spans="1:15" s="542" customFormat="1" ht="14.1" customHeight="1">
      <c r="A16" s="285" t="s">
        <v>19</v>
      </c>
      <c r="B16" s="206">
        <v>506610.93601999996</v>
      </c>
      <c r="C16" s="206">
        <v>31834.335230000001</v>
      </c>
      <c r="D16" s="206">
        <v>9258.6561299999994</v>
      </c>
      <c r="E16" s="592">
        <v>547703.92738000001</v>
      </c>
      <c r="F16" s="574"/>
      <c r="G16" s="574"/>
      <c r="H16" s="574"/>
      <c r="I16" s="574"/>
      <c r="J16" s="543"/>
      <c r="K16" s="543"/>
      <c r="L16" s="543"/>
      <c r="M16" s="543"/>
      <c r="N16" s="543"/>
    </row>
    <row r="17" spans="1:14" s="542" customFormat="1" ht="14.1" customHeight="1">
      <c r="A17" s="285" t="s">
        <v>20</v>
      </c>
      <c r="B17" s="206">
        <v>962067.77376000001</v>
      </c>
      <c r="C17" s="206">
        <v>57070.787149999996</v>
      </c>
      <c r="D17" s="206">
        <v>37337.21185</v>
      </c>
      <c r="E17" s="592">
        <v>1056475.7727600001</v>
      </c>
      <c r="F17" s="574"/>
      <c r="G17" s="574"/>
      <c r="H17" s="574"/>
      <c r="I17" s="574"/>
      <c r="J17" s="543"/>
      <c r="K17" s="543"/>
      <c r="L17" s="543"/>
      <c r="M17" s="543"/>
      <c r="N17" s="543"/>
    </row>
    <row r="18" spans="1:14" s="542" customFormat="1" ht="14.1" customHeight="1">
      <c r="A18" s="285" t="s">
        <v>21</v>
      </c>
      <c r="B18" s="206">
        <v>9019279.7274500001</v>
      </c>
      <c r="C18" s="206">
        <v>301438.67512000003</v>
      </c>
      <c r="D18" s="206">
        <v>194389.14776000002</v>
      </c>
      <c r="E18" s="592">
        <v>9515107.55033</v>
      </c>
      <c r="F18" s="574"/>
      <c r="G18" s="574"/>
      <c r="H18" s="574"/>
      <c r="I18" s="574"/>
      <c r="J18" s="543"/>
      <c r="K18" s="543"/>
      <c r="L18" s="543"/>
      <c r="M18" s="543"/>
      <c r="N18" s="543"/>
    </row>
    <row r="19" spans="1:14" s="542" customFormat="1" ht="14.1" customHeight="1">
      <c r="A19" s="285" t="s">
        <v>22</v>
      </c>
      <c r="B19" s="206">
        <v>1653916.0877700003</v>
      </c>
      <c r="C19" s="206">
        <v>90859.590049999999</v>
      </c>
      <c r="D19" s="206">
        <v>35992.211299999995</v>
      </c>
      <c r="E19" s="592">
        <v>1780767.8891200004</v>
      </c>
      <c r="F19" s="574"/>
      <c r="G19" s="574"/>
      <c r="H19" s="574"/>
      <c r="I19" s="574"/>
      <c r="J19" s="543"/>
      <c r="K19" s="543"/>
      <c r="L19" s="543"/>
      <c r="M19" s="543"/>
      <c r="N19" s="543"/>
    </row>
    <row r="20" spans="1:14" s="542" customFormat="1" ht="16.5" customHeight="1" thickBot="1">
      <c r="A20" s="575" t="s">
        <v>25</v>
      </c>
      <c r="B20" s="759">
        <v>35317446.298700005</v>
      </c>
      <c r="C20" s="759">
        <v>1792604.1595500002</v>
      </c>
      <c r="D20" s="759">
        <v>754388.94610000006</v>
      </c>
      <c r="E20" s="987">
        <v>37864439.404349998</v>
      </c>
      <c r="F20" s="574"/>
      <c r="G20" s="574"/>
      <c r="H20" s="574"/>
      <c r="I20" s="574"/>
      <c r="J20" s="543"/>
      <c r="K20" s="543"/>
      <c r="L20" s="543"/>
      <c r="M20" s="543"/>
      <c r="N20" s="543"/>
    </row>
    <row r="21" spans="1:14" s="572" customFormat="1" ht="14.45" customHeight="1" thickTop="1">
      <c r="A21" s="471" t="s">
        <v>490</v>
      </c>
      <c r="B21" s="582"/>
      <c r="C21" s="582"/>
      <c r="D21" s="582"/>
      <c r="E21" s="583"/>
    </row>
    <row r="22" spans="1:14" s="572" customFormat="1" ht="11.25" customHeight="1">
      <c r="A22" s="571"/>
      <c r="B22" s="573"/>
      <c r="C22" s="573"/>
      <c r="D22" s="573"/>
      <c r="E22" s="573"/>
    </row>
    <row r="23" spans="1:14" s="572" customFormat="1" ht="12" customHeight="1">
      <c r="A23" s="571"/>
      <c r="B23" s="573"/>
      <c r="C23" s="573"/>
      <c r="D23" s="573"/>
      <c r="E23" s="573"/>
    </row>
    <row r="24" spans="1:14" s="572" customFormat="1" ht="12" customHeight="1">
      <c r="A24" s="571"/>
      <c r="B24" s="573"/>
      <c r="C24" s="573"/>
      <c r="D24" s="573"/>
      <c r="E24" s="573"/>
    </row>
    <row r="25" spans="1:14" ht="12" customHeight="1">
      <c r="A25" s="571"/>
      <c r="B25" s="569"/>
      <c r="E25" s="569"/>
    </row>
    <row r="26" spans="1:14" ht="12.75">
      <c r="B26" s="570"/>
    </row>
    <row r="27" spans="1:14" ht="12.75"/>
    <row r="28" spans="1:14" ht="12.75"/>
    <row r="29" spans="1:14" ht="12.75"/>
    <row r="30" spans="1:14" ht="12.75"/>
    <row r="31" spans="1:14" ht="12.75"/>
    <row r="32" spans="1:14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H24"/>
  <sheetViews>
    <sheetView showGridLines="0" zoomScaleNormal="100" workbookViewId="0">
      <selection activeCell="B11" sqref="B11"/>
    </sheetView>
  </sheetViews>
  <sheetFormatPr baseColWidth="10" defaultRowHeight="12.75"/>
  <cols>
    <col min="1" max="1" width="28.85546875" customWidth="1"/>
    <col min="2" max="2" width="16" customWidth="1"/>
    <col min="3" max="3" width="18.28515625" customWidth="1"/>
    <col min="4" max="4" width="16.5703125" bestFit="1" customWidth="1"/>
    <col min="5" max="5" width="14.5703125" customWidth="1"/>
    <col min="6" max="6" width="18" customWidth="1"/>
    <col min="256" max="256" width="28.85546875" customWidth="1"/>
    <col min="257" max="257" width="16" customWidth="1"/>
    <col min="258" max="258" width="18.28515625" customWidth="1"/>
    <col min="259" max="259" width="2.5703125" customWidth="1"/>
    <col min="260" max="260" width="16.5703125" bestFit="1" customWidth="1"/>
    <col min="261" max="261" width="14.5703125" customWidth="1"/>
    <col min="262" max="262" width="18" customWidth="1"/>
    <col min="512" max="512" width="28.85546875" customWidth="1"/>
    <col min="513" max="513" width="16" customWidth="1"/>
    <col min="514" max="514" width="18.28515625" customWidth="1"/>
    <col min="515" max="515" width="2.5703125" customWidth="1"/>
    <col min="516" max="516" width="16.5703125" bestFit="1" customWidth="1"/>
    <col min="517" max="517" width="14.5703125" customWidth="1"/>
    <col min="518" max="518" width="18" customWidth="1"/>
    <col min="768" max="768" width="28.85546875" customWidth="1"/>
    <col min="769" max="769" width="16" customWidth="1"/>
    <col min="770" max="770" width="18.28515625" customWidth="1"/>
    <col min="771" max="771" width="2.5703125" customWidth="1"/>
    <col min="772" max="772" width="16.5703125" bestFit="1" customWidth="1"/>
    <col min="773" max="773" width="14.5703125" customWidth="1"/>
    <col min="774" max="774" width="18" customWidth="1"/>
    <col min="1024" max="1024" width="28.85546875" customWidth="1"/>
    <col min="1025" max="1025" width="16" customWidth="1"/>
    <col min="1026" max="1026" width="18.28515625" customWidth="1"/>
    <col min="1027" max="1027" width="2.5703125" customWidth="1"/>
    <col min="1028" max="1028" width="16.5703125" bestFit="1" customWidth="1"/>
    <col min="1029" max="1029" width="14.5703125" customWidth="1"/>
    <col min="1030" max="1030" width="18" customWidth="1"/>
    <col min="1280" max="1280" width="28.85546875" customWidth="1"/>
    <col min="1281" max="1281" width="16" customWidth="1"/>
    <col min="1282" max="1282" width="18.28515625" customWidth="1"/>
    <col min="1283" max="1283" width="2.5703125" customWidth="1"/>
    <col min="1284" max="1284" width="16.5703125" bestFit="1" customWidth="1"/>
    <col min="1285" max="1285" width="14.5703125" customWidth="1"/>
    <col min="1286" max="1286" width="18" customWidth="1"/>
    <col min="1536" max="1536" width="28.85546875" customWidth="1"/>
    <col min="1537" max="1537" width="16" customWidth="1"/>
    <col min="1538" max="1538" width="18.28515625" customWidth="1"/>
    <col min="1539" max="1539" width="2.5703125" customWidth="1"/>
    <col min="1540" max="1540" width="16.5703125" bestFit="1" customWidth="1"/>
    <col min="1541" max="1541" width="14.5703125" customWidth="1"/>
    <col min="1542" max="1542" width="18" customWidth="1"/>
    <col min="1792" max="1792" width="28.85546875" customWidth="1"/>
    <col min="1793" max="1793" width="16" customWidth="1"/>
    <col min="1794" max="1794" width="18.28515625" customWidth="1"/>
    <col min="1795" max="1795" width="2.5703125" customWidth="1"/>
    <col min="1796" max="1796" width="16.5703125" bestFit="1" customWidth="1"/>
    <col min="1797" max="1797" width="14.5703125" customWidth="1"/>
    <col min="1798" max="1798" width="18" customWidth="1"/>
    <col min="2048" max="2048" width="28.85546875" customWidth="1"/>
    <col min="2049" max="2049" width="16" customWidth="1"/>
    <col min="2050" max="2050" width="18.28515625" customWidth="1"/>
    <col min="2051" max="2051" width="2.5703125" customWidth="1"/>
    <col min="2052" max="2052" width="16.5703125" bestFit="1" customWidth="1"/>
    <col min="2053" max="2053" width="14.5703125" customWidth="1"/>
    <col min="2054" max="2054" width="18" customWidth="1"/>
    <col min="2304" max="2304" width="28.85546875" customWidth="1"/>
    <col min="2305" max="2305" width="16" customWidth="1"/>
    <col min="2306" max="2306" width="18.28515625" customWidth="1"/>
    <col min="2307" max="2307" width="2.5703125" customWidth="1"/>
    <col min="2308" max="2308" width="16.5703125" bestFit="1" customWidth="1"/>
    <col min="2309" max="2309" width="14.5703125" customWidth="1"/>
    <col min="2310" max="2310" width="18" customWidth="1"/>
    <col min="2560" max="2560" width="28.85546875" customWidth="1"/>
    <col min="2561" max="2561" width="16" customWidth="1"/>
    <col min="2562" max="2562" width="18.28515625" customWidth="1"/>
    <col min="2563" max="2563" width="2.5703125" customWidth="1"/>
    <col min="2564" max="2564" width="16.5703125" bestFit="1" customWidth="1"/>
    <col min="2565" max="2565" width="14.5703125" customWidth="1"/>
    <col min="2566" max="2566" width="18" customWidth="1"/>
    <col min="2816" max="2816" width="28.85546875" customWidth="1"/>
    <col min="2817" max="2817" width="16" customWidth="1"/>
    <col min="2818" max="2818" width="18.28515625" customWidth="1"/>
    <col min="2819" max="2819" width="2.5703125" customWidth="1"/>
    <col min="2820" max="2820" width="16.5703125" bestFit="1" customWidth="1"/>
    <col min="2821" max="2821" width="14.5703125" customWidth="1"/>
    <col min="2822" max="2822" width="18" customWidth="1"/>
    <col min="3072" max="3072" width="28.85546875" customWidth="1"/>
    <col min="3073" max="3073" width="16" customWidth="1"/>
    <col min="3074" max="3074" width="18.28515625" customWidth="1"/>
    <col min="3075" max="3075" width="2.5703125" customWidth="1"/>
    <col min="3076" max="3076" width="16.5703125" bestFit="1" customWidth="1"/>
    <col min="3077" max="3077" width="14.5703125" customWidth="1"/>
    <col min="3078" max="3078" width="18" customWidth="1"/>
    <col min="3328" max="3328" width="28.85546875" customWidth="1"/>
    <col min="3329" max="3329" width="16" customWidth="1"/>
    <col min="3330" max="3330" width="18.28515625" customWidth="1"/>
    <col min="3331" max="3331" width="2.5703125" customWidth="1"/>
    <col min="3332" max="3332" width="16.5703125" bestFit="1" customWidth="1"/>
    <col min="3333" max="3333" width="14.5703125" customWidth="1"/>
    <col min="3334" max="3334" width="18" customWidth="1"/>
    <col min="3584" max="3584" width="28.85546875" customWidth="1"/>
    <col min="3585" max="3585" width="16" customWidth="1"/>
    <col min="3586" max="3586" width="18.28515625" customWidth="1"/>
    <col min="3587" max="3587" width="2.5703125" customWidth="1"/>
    <col min="3588" max="3588" width="16.5703125" bestFit="1" customWidth="1"/>
    <col min="3589" max="3589" width="14.5703125" customWidth="1"/>
    <col min="3590" max="3590" width="18" customWidth="1"/>
    <col min="3840" max="3840" width="28.85546875" customWidth="1"/>
    <col min="3841" max="3841" width="16" customWidth="1"/>
    <col min="3842" max="3842" width="18.28515625" customWidth="1"/>
    <col min="3843" max="3843" width="2.5703125" customWidth="1"/>
    <col min="3844" max="3844" width="16.5703125" bestFit="1" customWidth="1"/>
    <col min="3845" max="3845" width="14.5703125" customWidth="1"/>
    <col min="3846" max="3846" width="18" customWidth="1"/>
    <col min="4096" max="4096" width="28.85546875" customWidth="1"/>
    <col min="4097" max="4097" width="16" customWidth="1"/>
    <col min="4098" max="4098" width="18.28515625" customWidth="1"/>
    <col min="4099" max="4099" width="2.5703125" customWidth="1"/>
    <col min="4100" max="4100" width="16.5703125" bestFit="1" customWidth="1"/>
    <col min="4101" max="4101" width="14.5703125" customWidth="1"/>
    <col min="4102" max="4102" width="18" customWidth="1"/>
    <col min="4352" max="4352" width="28.85546875" customWidth="1"/>
    <col min="4353" max="4353" width="16" customWidth="1"/>
    <col min="4354" max="4354" width="18.28515625" customWidth="1"/>
    <col min="4355" max="4355" width="2.5703125" customWidth="1"/>
    <col min="4356" max="4356" width="16.5703125" bestFit="1" customWidth="1"/>
    <col min="4357" max="4357" width="14.5703125" customWidth="1"/>
    <col min="4358" max="4358" width="18" customWidth="1"/>
    <col min="4608" max="4608" width="28.85546875" customWidth="1"/>
    <col min="4609" max="4609" width="16" customWidth="1"/>
    <col min="4610" max="4610" width="18.28515625" customWidth="1"/>
    <col min="4611" max="4611" width="2.5703125" customWidth="1"/>
    <col min="4612" max="4612" width="16.5703125" bestFit="1" customWidth="1"/>
    <col min="4613" max="4613" width="14.5703125" customWidth="1"/>
    <col min="4614" max="4614" width="18" customWidth="1"/>
    <col min="4864" max="4864" width="28.85546875" customWidth="1"/>
    <col min="4865" max="4865" width="16" customWidth="1"/>
    <col min="4866" max="4866" width="18.28515625" customWidth="1"/>
    <col min="4867" max="4867" width="2.5703125" customWidth="1"/>
    <col min="4868" max="4868" width="16.5703125" bestFit="1" customWidth="1"/>
    <col min="4869" max="4869" width="14.5703125" customWidth="1"/>
    <col min="4870" max="4870" width="18" customWidth="1"/>
    <col min="5120" max="5120" width="28.85546875" customWidth="1"/>
    <col min="5121" max="5121" width="16" customWidth="1"/>
    <col min="5122" max="5122" width="18.28515625" customWidth="1"/>
    <col min="5123" max="5123" width="2.5703125" customWidth="1"/>
    <col min="5124" max="5124" width="16.5703125" bestFit="1" customWidth="1"/>
    <col min="5125" max="5125" width="14.5703125" customWidth="1"/>
    <col min="5126" max="5126" width="18" customWidth="1"/>
    <col min="5376" max="5376" width="28.85546875" customWidth="1"/>
    <col min="5377" max="5377" width="16" customWidth="1"/>
    <col min="5378" max="5378" width="18.28515625" customWidth="1"/>
    <col min="5379" max="5379" width="2.5703125" customWidth="1"/>
    <col min="5380" max="5380" width="16.5703125" bestFit="1" customWidth="1"/>
    <col min="5381" max="5381" width="14.5703125" customWidth="1"/>
    <col min="5382" max="5382" width="18" customWidth="1"/>
    <col min="5632" max="5632" width="28.85546875" customWidth="1"/>
    <col min="5633" max="5633" width="16" customWidth="1"/>
    <col min="5634" max="5634" width="18.28515625" customWidth="1"/>
    <col min="5635" max="5635" width="2.5703125" customWidth="1"/>
    <col min="5636" max="5636" width="16.5703125" bestFit="1" customWidth="1"/>
    <col min="5637" max="5637" width="14.5703125" customWidth="1"/>
    <col min="5638" max="5638" width="18" customWidth="1"/>
    <col min="5888" max="5888" width="28.85546875" customWidth="1"/>
    <col min="5889" max="5889" width="16" customWidth="1"/>
    <col min="5890" max="5890" width="18.28515625" customWidth="1"/>
    <col min="5891" max="5891" width="2.5703125" customWidth="1"/>
    <col min="5892" max="5892" width="16.5703125" bestFit="1" customWidth="1"/>
    <col min="5893" max="5893" width="14.5703125" customWidth="1"/>
    <col min="5894" max="5894" width="18" customWidth="1"/>
    <col min="6144" max="6144" width="28.85546875" customWidth="1"/>
    <col min="6145" max="6145" width="16" customWidth="1"/>
    <col min="6146" max="6146" width="18.28515625" customWidth="1"/>
    <col min="6147" max="6147" width="2.5703125" customWidth="1"/>
    <col min="6148" max="6148" width="16.5703125" bestFit="1" customWidth="1"/>
    <col min="6149" max="6149" width="14.5703125" customWidth="1"/>
    <col min="6150" max="6150" width="18" customWidth="1"/>
    <col min="6400" max="6400" width="28.85546875" customWidth="1"/>
    <col min="6401" max="6401" width="16" customWidth="1"/>
    <col min="6402" max="6402" width="18.28515625" customWidth="1"/>
    <col min="6403" max="6403" width="2.5703125" customWidth="1"/>
    <col min="6404" max="6404" width="16.5703125" bestFit="1" customWidth="1"/>
    <col min="6405" max="6405" width="14.5703125" customWidth="1"/>
    <col min="6406" max="6406" width="18" customWidth="1"/>
    <col min="6656" max="6656" width="28.85546875" customWidth="1"/>
    <col min="6657" max="6657" width="16" customWidth="1"/>
    <col min="6658" max="6658" width="18.28515625" customWidth="1"/>
    <col min="6659" max="6659" width="2.5703125" customWidth="1"/>
    <col min="6660" max="6660" width="16.5703125" bestFit="1" customWidth="1"/>
    <col min="6661" max="6661" width="14.5703125" customWidth="1"/>
    <col min="6662" max="6662" width="18" customWidth="1"/>
    <col min="6912" max="6912" width="28.85546875" customWidth="1"/>
    <col min="6913" max="6913" width="16" customWidth="1"/>
    <col min="6914" max="6914" width="18.28515625" customWidth="1"/>
    <col min="6915" max="6915" width="2.5703125" customWidth="1"/>
    <col min="6916" max="6916" width="16.5703125" bestFit="1" customWidth="1"/>
    <col min="6917" max="6917" width="14.5703125" customWidth="1"/>
    <col min="6918" max="6918" width="18" customWidth="1"/>
    <col min="7168" max="7168" width="28.85546875" customWidth="1"/>
    <col min="7169" max="7169" width="16" customWidth="1"/>
    <col min="7170" max="7170" width="18.28515625" customWidth="1"/>
    <col min="7171" max="7171" width="2.5703125" customWidth="1"/>
    <col min="7172" max="7172" width="16.5703125" bestFit="1" customWidth="1"/>
    <col min="7173" max="7173" width="14.5703125" customWidth="1"/>
    <col min="7174" max="7174" width="18" customWidth="1"/>
    <col min="7424" max="7424" width="28.85546875" customWidth="1"/>
    <col min="7425" max="7425" width="16" customWidth="1"/>
    <col min="7426" max="7426" width="18.28515625" customWidth="1"/>
    <col min="7427" max="7427" width="2.5703125" customWidth="1"/>
    <col min="7428" max="7428" width="16.5703125" bestFit="1" customWidth="1"/>
    <col min="7429" max="7429" width="14.5703125" customWidth="1"/>
    <col min="7430" max="7430" width="18" customWidth="1"/>
    <col min="7680" max="7680" width="28.85546875" customWidth="1"/>
    <col min="7681" max="7681" width="16" customWidth="1"/>
    <col min="7682" max="7682" width="18.28515625" customWidth="1"/>
    <col min="7683" max="7683" width="2.5703125" customWidth="1"/>
    <col min="7684" max="7684" width="16.5703125" bestFit="1" customWidth="1"/>
    <col min="7685" max="7685" width="14.5703125" customWidth="1"/>
    <col min="7686" max="7686" width="18" customWidth="1"/>
    <col min="7936" max="7936" width="28.85546875" customWidth="1"/>
    <col min="7937" max="7937" width="16" customWidth="1"/>
    <col min="7938" max="7938" width="18.28515625" customWidth="1"/>
    <col min="7939" max="7939" width="2.5703125" customWidth="1"/>
    <col min="7940" max="7940" width="16.5703125" bestFit="1" customWidth="1"/>
    <col min="7941" max="7941" width="14.5703125" customWidth="1"/>
    <col min="7942" max="7942" width="18" customWidth="1"/>
    <col min="8192" max="8192" width="28.85546875" customWidth="1"/>
    <col min="8193" max="8193" width="16" customWidth="1"/>
    <col min="8194" max="8194" width="18.28515625" customWidth="1"/>
    <col min="8195" max="8195" width="2.5703125" customWidth="1"/>
    <col min="8196" max="8196" width="16.5703125" bestFit="1" customWidth="1"/>
    <col min="8197" max="8197" width="14.5703125" customWidth="1"/>
    <col min="8198" max="8198" width="18" customWidth="1"/>
    <col min="8448" max="8448" width="28.85546875" customWidth="1"/>
    <col min="8449" max="8449" width="16" customWidth="1"/>
    <col min="8450" max="8450" width="18.28515625" customWidth="1"/>
    <col min="8451" max="8451" width="2.5703125" customWidth="1"/>
    <col min="8452" max="8452" width="16.5703125" bestFit="1" customWidth="1"/>
    <col min="8453" max="8453" width="14.5703125" customWidth="1"/>
    <col min="8454" max="8454" width="18" customWidth="1"/>
    <col min="8704" max="8704" width="28.85546875" customWidth="1"/>
    <col min="8705" max="8705" width="16" customWidth="1"/>
    <col min="8706" max="8706" width="18.28515625" customWidth="1"/>
    <col min="8707" max="8707" width="2.5703125" customWidth="1"/>
    <col min="8708" max="8708" width="16.5703125" bestFit="1" customWidth="1"/>
    <col min="8709" max="8709" width="14.5703125" customWidth="1"/>
    <col min="8710" max="8710" width="18" customWidth="1"/>
    <col min="8960" max="8960" width="28.85546875" customWidth="1"/>
    <col min="8961" max="8961" width="16" customWidth="1"/>
    <col min="8962" max="8962" width="18.28515625" customWidth="1"/>
    <col min="8963" max="8963" width="2.5703125" customWidth="1"/>
    <col min="8964" max="8964" width="16.5703125" bestFit="1" customWidth="1"/>
    <col min="8965" max="8965" width="14.5703125" customWidth="1"/>
    <col min="8966" max="8966" width="18" customWidth="1"/>
    <col min="9216" max="9216" width="28.85546875" customWidth="1"/>
    <col min="9217" max="9217" width="16" customWidth="1"/>
    <col min="9218" max="9218" width="18.28515625" customWidth="1"/>
    <col min="9219" max="9219" width="2.5703125" customWidth="1"/>
    <col min="9220" max="9220" width="16.5703125" bestFit="1" customWidth="1"/>
    <col min="9221" max="9221" width="14.5703125" customWidth="1"/>
    <col min="9222" max="9222" width="18" customWidth="1"/>
    <col min="9472" max="9472" width="28.85546875" customWidth="1"/>
    <col min="9473" max="9473" width="16" customWidth="1"/>
    <col min="9474" max="9474" width="18.28515625" customWidth="1"/>
    <col min="9475" max="9475" width="2.5703125" customWidth="1"/>
    <col min="9476" max="9476" width="16.5703125" bestFit="1" customWidth="1"/>
    <col min="9477" max="9477" width="14.5703125" customWidth="1"/>
    <col min="9478" max="9478" width="18" customWidth="1"/>
    <col min="9728" max="9728" width="28.85546875" customWidth="1"/>
    <col min="9729" max="9729" width="16" customWidth="1"/>
    <col min="9730" max="9730" width="18.28515625" customWidth="1"/>
    <col min="9731" max="9731" width="2.5703125" customWidth="1"/>
    <col min="9732" max="9732" width="16.5703125" bestFit="1" customWidth="1"/>
    <col min="9733" max="9733" width="14.5703125" customWidth="1"/>
    <col min="9734" max="9734" width="18" customWidth="1"/>
    <col min="9984" max="9984" width="28.85546875" customWidth="1"/>
    <col min="9985" max="9985" width="16" customWidth="1"/>
    <col min="9986" max="9986" width="18.28515625" customWidth="1"/>
    <col min="9987" max="9987" width="2.5703125" customWidth="1"/>
    <col min="9988" max="9988" width="16.5703125" bestFit="1" customWidth="1"/>
    <col min="9989" max="9989" width="14.5703125" customWidth="1"/>
    <col min="9990" max="9990" width="18" customWidth="1"/>
    <col min="10240" max="10240" width="28.85546875" customWidth="1"/>
    <col min="10241" max="10241" width="16" customWidth="1"/>
    <col min="10242" max="10242" width="18.28515625" customWidth="1"/>
    <col min="10243" max="10243" width="2.5703125" customWidth="1"/>
    <col min="10244" max="10244" width="16.5703125" bestFit="1" customWidth="1"/>
    <col min="10245" max="10245" width="14.5703125" customWidth="1"/>
    <col min="10246" max="10246" width="18" customWidth="1"/>
    <col min="10496" max="10496" width="28.85546875" customWidth="1"/>
    <col min="10497" max="10497" width="16" customWidth="1"/>
    <col min="10498" max="10498" width="18.28515625" customWidth="1"/>
    <col min="10499" max="10499" width="2.5703125" customWidth="1"/>
    <col min="10500" max="10500" width="16.5703125" bestFit="1" customWidth="1"/>
    <col min="10501" max="10501" width="14.5703125" customWidth="1"/>
    <col min="10502" max="10502" width="18" customWidth="1"/>
    <col min="10752" max="10752" width="28.85546875" customWidth="1"/>
    <col min="10753" max="10753" width="16" customWidth="1"/>
    <col min="10754" max="10754" width="18.28515625" customWidth="1"/>
    <col min="10755" max="10755" width="2.5703125" customWidth="1"/>
    <col min="10756" max="10756" width="16.5703125" bestFit="1" customWidth="1"/>
    <col min="10757" max="10757" width="14.5703125" customWidth="1"/>
    <col min="10758" max="10758" width="18" customWidth="1"/>
    <col min="11008" max="11008" width="28.85546875" customWidth="1"/>
    <col min="11009" max="11009" width="16" customWidth="1"/>
    <col min="11010" max="11010" width="18.28515625" customWidth="1"/>
    <col min="11011" max="11011" width="2.5703125" customWidth="1"/>
    <col min="11012" max="11012" width="16.5703125" bestFit="1" customWidth="1"/>
    <col min="11013" max="11013" width="14.5703125" customWidth="1"/>
    <col min="11014" max="11014" width="18" customWidth="1"/>
    <col min="11264" max="11264" width="28.85546875" customWidth="1"/>
    <col min="11265" max="11265" width="16" customWidth="1"/>
    <col min="11266" max="11266" width="18.28515625" customWidth="1"/>
    <col min="11267" max="11267" width="2.5703125" customWidth="1"/>
    <col min="11268" max="11268" width="16.5703125" bestFit="1" customWidth="1"/>
    <col min="11269" max="11269" width="14.5703125" customWidth="1"/>
    <col min="11270" max="11270" width="18" customWidth="1"/>
    <col min="11520" max="11520" width="28.85546875" customWidth="1"/>
    <col min="11521" max="11521" width="16" customWidth="1"/>
    <col min="11522" max="11522" width="18.28515625" customWidth="1"/>
    <col min="11523" max="11523" width="2.5703125" customWidth="1"/>
    <col min="11524" max="11524" width="16.5703125" bestFit="1" customWidth="1"/>
    <col min="11525" max="11525" width="14.5703125" customWidth="1"/>
    <col min="11526" max="11526" width="18" customWidth="1"/>
    <col min="11776" max="11776" width="28.85546875" customWidth="1"/>
    <col min="11777" max="11777" width="16" customWidth="1"/>
    <col min="11778" max="11778" width="18.28515625" customWidth="1"/>
    <col min="11779" max="11779" width="2.5703125" customWidth="1"/>
    <col min="11780" max="11780" width="16.5703125" bestFit="1" customWidth="1"/>
    <col min="11781" max="11781" width="14.5703125" customWidth="1"/>
    <col min="11782" max="11782" width="18" customWidth="1"/>
    <col min="12032" max="12032" width="28.85546875" customWidth="1"/>
    <col min="12033" max="12033" width="16" customWidth="1"/>
    <col min="12034" max="12034" width="18.28515625" customWidth="1"/>
    <col min="12035" max="12035" width="2.5703125" customWidth="1"/>
    <col min="12036" max="12036" width="16.5703125" bestFit="1" customWidth="1"/>
    <col min="12037" max="12037" width="14.5703125" customWidth="1"/>
    <col min="12038" max="12038" width="18" customWidth="1"/>
    <col min="12288" max="12288" width="28.85546875" customWidth="1"/>
    <col min="12289" max="12289" width="16" customWidth="1"/>
    <col min="12290" max="12290" width="18.28515625" customWidth="1"/>
    <col min="12291" max="12291" width="2.5703125" customWidth="1"/>
    <col min="12292" max="12292" width="16.5703125" bestFit="1" customWidth="1"/>
    <col min="12293" max="12293" width="14.5703125" customWidth="1"/>
    <col min="12294" max="12294" width="18" customWidth="1"/>
    <col min="12544" max="12544" width="28.85546875" customWidth="1"/>
    <col min="12545" max="12545" width="16" customWidth="1"/>
    <col min="12546" max="12546" width="18.28515625" customWidth="1"/>
    <col min="12547" max="12547" width="2.5703125" customWidth="1"/>
    <col min="12548" max="12548" width="16.5703125" bestFit="1" customWidth="1"/>
    <col min="12549" max="12549" width="14.5703125" customWidth="1"/>
    <col min="12550" max="12550" width="18" customWidth="1"/>
    <col min="12800" max="12800" width="28.85546875" customWidth="1"/>
    <col min="12801" max="12801" width="16" customWidth="1"/>
    <col min="12802" max="12802" width="18.28515625" customWidth="1"/>
    <col min="12803" max="12803" width="2.5703125" customWidth="1"/>
    <col min="12804" max="12804" width="16.5703125" bestFit="1" customWidth="1"/>
    <col min="12805" max="12805" width="14.5703125" customWidth="1"/>
    <col min="12806" max="12806" width="18" customWidth="1"/>
    <col min="13056" max="13056" width="28.85546875" customWidth="1"/>
    <col min="13057" max="13057" width="16" customWidth="1"/>
    <col min="13058" max="13058" width="18.28515625" customWidth="1"/>
    <col min="13059" max="13059" width="2.5703125" customWidth="1"/>
    <col min="13060" max="13060" width="16.5703125" bestFit="1" customWidth="1"/>
    <col min="13061" max="13061" width="14.5703125" customWidth="1"/>
    <col min="13062" max="13062" width="18" customWidth="1"/>
    <col min="13312" max="13312" width="28.85546875" customWidth="1"/>
    <col min="13313" max="13313" width="16" customWidth="1"/>
    <col min="13314" max="13314" width="18.28515625" customWidth="1"/>
    <col min="13315" max="13315" width="2.5703125" customWidth="1"/>
    <col min="13316" max="13316" width="16.5703125" bestFit="1" customWidth="1"/>
    <col min="13317" max="13317" width="14.5703125" customWidth="1"/>
    <col min="13318" max="13318" width="18" customWidth="1"/>
    <col min="13568" max="13568" width="28.85546875" customWidth="1"/>
    <col min="13569" max="13569" width="16" customWidth="1"/>
    <col min="13570" max="13570" width="18.28515625" customWidth="1"/>
    <col min="13571" max="13571" width="2.5703125" customWidth="1"/>
    <col min="13572" max="13572" width="16.5703125" bestFit="1" customWidth="1"/>
    <col min="13573" max="13573" width="14.5703125" customWidth="1"/>
    <col min="13574" max="13574" width="18" customWidth="1"/>
    <col min="13824" max="13824" width="28.85546875" customWidth="1"/>
    <col min="13825" max="13825" width="16" customWidth="1"/>
    <col min="13826" max="13826" width="18.28515625" customWidth="1"/>
    <col min="13827" max="13827" width="2.5703125" customWidth="1"/>
    <col min="13828" max="13828" width="16.5703125" bestFit="1" customWidth="1"/>
    <col min="13829" max="13829" width="14.5703125" customWidth="1"/>
    <col min="13830" max="13830" width="18" customWidth="1"/>
    <col min="14080" max="14080" width="28.85546875" customWidth="1"/>
    <col min="14081" max="14081" width="16" customWidth="1"/>
    <col min="14082" max="14082" width="18.28515625" customWidth="1"/>
    <col min="14083" max="14083" width="2.5703125" customWidth="1"/>
    <col min="14084" max="14084" width="16.5703125" bestFit="1" customWidth="1"/>
    <col min="14085" max="14085" width="14.5703125" customWidth="1"/>
    <col min="14086" max="14086" width="18" customWidth="1"/>
    <col min="14336" max="14336" width="28.85546875" customWidth="1"/>
    <col min="14337" max="14337" width="16" customWidth="1"/>
    <col min="14338" max="14338" width="18.28515625" customWidth="1"/>
    <col min="14339" max="14339" width="2.5703125" customWidth="1"/>
    <col min="14340" max="14340" width="16.5703125" bestFit="1" customWidth="1"/>
    <col min="14341" max="14341" width="14.5703125" customWidth="1"/>
    <col min="14342" max="14342" width="18" customWidth="1"/>
    <col min="14592" max="14592" width="28.85546875" customWidth="1"/>
    <col min="14593" max="14593" width="16" customWidth="1"/>
    <col min="14594" max="14594" width="18.28515625" customWidth="1"/>
    <col min="14595" max="14595" width="2.5703125" customWidth="1"/>
    <col min="14596" max="14596" width="16.5703125" bestFit="1" customWidth="1"/>
    <col min="14597" max="14597" width="14.5703125" customWidth="1"/>
    <col min="14598" max="14598" width="18" customWidth="1"/>
    <col min="14848" max="14848" width="28.85546875" customWidth="1"/>
    <col min="14849" max="14849" width="16" customWidth="1"/>
    <col min="14850" max="14850" width="18.28515625" customWidth="1"/>
    <col min="14851" max="14851" width="2.5703125" customWidth="1"/>
    <col min="14852" max="14852" width="16.5703125" bestFit="1" customWidth="1"/>
    <col min="14853" max="14853" width="14.5703125" customWidth="1"/>
    <col min="14854" max="14854" width="18" customWidth="1"/>
    <col min="15104" max="15104" width="28.85546875" customWidth="1"/>
    <col min="15105" max="15105" width="16" customWidth="1"/>
    <col min="15106" max="15106" width="18.28515625" customWidth="1"/>
    <col min="15107" max="15107" width="2.5703125" customWidth="1"/>
    <col min="15108" max="15108" width="16.5703125" bestFit="1" customWidth="1"/>
    <col min="15109" max="15109" width="14.5703125" customWidth="1"/>
    <col min="15110" max="15110" width="18" customWidth="1"/>
    <col min="15360" max="15360" width="28.85546875" customWidth="1"/>
    <col min="15361" max="15361" width="16" customWidth="1"/>
    <col min="15362" max="15362" width="18.28515625" customWidth="1"/>
    <col min="15363" max="15363" width="2.5703125" customWidth="1"/>
    <col min="15364" max="15364" width="16.5703125" bestFit="1" customWidth="1"/>
    <col min="15365" max="15365" width="14.5703125" customWidth="1"/>
    <col min="15366" max="15366" width="18" customWidth="1"/>
    <col min="15616" max="15616" width="28.85546875" customWidth="1"/>
    <col min="15617" max="15617" width="16" customWidth="1"/>
    <col min="15618" max="15618" width="18.28515625" customWidth="1"/>
    <col min="15619" max="15619" width="2.5703125" customWidth="1"/>
    <col min="15620" max="15620" width="16.5703125" bestFit="1" customWidth="1"/>
    <col min="15621" max="15621" width="14.5703125" customWidth="1"/>
    <col min="15622" max="15622" width="18" customWidth="1"/>
    <col min="15872" max="15872" width="28.85546875" customWidth="1"/>
    <col min="15873" max="15873" width="16" customWidth="1"/>
    <col min="15874" max="15874" width="18.28515625" customWidth="1"/>
    <col min="15875" max="15875" width="2.5703125" customWidth="1"/>
    <col min="15876" max="15876" width="16.5703125" bestFit="1" customWidth="1"/>
    <col min="15877" max="15877" width="14.5703125" customWidth="1"/>
    <col min="15878" max="15878" width="18" customWidth="1"/>
    <col min="16128" max="16128" width="28.85546875" customWidth="1"/>
    <col min="16129" max="16129" width="16" customWidth="1"/>
    <col min="16130" max="16130" width="18.28515625" customWidth="1"/>
    <col min="16131" max="16131" width="2.5703125" customWidth="1"/>
    <col min="16132" max="16132" width="16.5703125" bestFit="1" customWidth="1"/>
    <col min="16133" max="16133" width="14.5703125" customWidth="1"/>
    <col min="16134" max="16134" width="18" customWidth="1"/>
  </cols>
  <sheetData>
    <row r="1" spans="1:8">
      <c r="A1" s="376" t="s">
        <v>33</v>
      </c>
      <c r="B1" s="377"/>
      <c r="C1" s="378"/>
    </row>
    <row r="2" spans="1:8">
      <c r="A2" s="382" t="s">
        <v>34</v>
      </c>
      <c r="B2" s="383"/>
      <c r="C2" s="384"/>
      <c r="D2" s="172"/>
    </row>
    <row r="3" spans="1:8" ht="13.5" thickBot="1">
      <c r="A3" s="585" t="s">
        <v>5</v>
      </c>
      <c r="B3" s="210"/>
      <c r="C3" s="555"/>
    </row>
    <row r="4" spans="1:8" ht="56.25" customHeight="1" thickTop="1">
      <c r="A4" s="586" t="s">
        <v>32</v>
      </c>
      <c r="B4" s="587" t="s">
        <v>291</v>
      </c>
      <c r="C4" s="586" t="s">
        <v>292</v>
      </c>
      <c r="E4" s="128"/>
    </row>
    <row r="5" spans="1:8" s="16" customFormat="1" ht="13.5" customHeight="1">
      <c r="A5" s="550" t="s">
        <v>8</v>
      </c>
      <c r="B5" s="760">
        <v>20.105070999999999</v>
      </c>
      <c r="C5" s="187">
        <v>6317559.4771384588</v>
      </c>
      <c r="D5" s="54"/>
      <c r="E5" s="200"/>
      <c r="F5" s="200"/>
      <c r="G5" s="57"/>
      <c r="H5" s="57"/>
    </row>
    <row r="6" spans="1:8" s="16" customFormat="1" ht="13.5" customHeight="1">
      <c r="A6" s="550" t="s">
        <v>9</v>
      </c>
      <c r="B6" s="760">
        <v>6.1002920000000005</v>
      </c>
      <c r="C6" s="187">
        <v>1916877.4652878335</v>
      </c>
      <c r="D6" s="54"/>
      <c r="E6" s="200"/>
      <c r="F6" s="200"/>
      <c r="G6" s="57"/>
      <c r="H6" s="57"/>
    </row>
    <row r="7" spans="1:8" s="16" customFormat="1" ht="13.5" customHeight="1">
      <c r="A7" s="550" t="s">
        <v>10</v>
      </c>
      <c r="B7" s="760">
        <v>16.939664</v>
      </c>
      <c r="C7" s="187">
        <v>5322902.6071452908</v>
      </c>
      <c r="D7" s="54"/>
      <c r="E7" s="200"/>
      <c r="F7" s="200"/>
      <c r="G7" s="57"/>
      <c r="H7" s="57"/>
    </row>
    <row r="8" spans="1:8" s="16" customFormat="1" ht="13.5" customHeight="1">
      <c r="A8" s="550" t="s">
        <v>11</v>
      </c>
      <c r="B8" s="760">
        <v>2.4871999999999996</v>
      </c>
      <c r="C8" s="187">
        <v>781545.8066046508</v>
      </c>
      <c r="D8" s="54"/>
      <c r="E8" s="200"/>
      <c r="F8" s="200"/>
      <c r="G8" s="57"/>
      <c r="H8" s="57"/>
    </row>
    <row r="9" spans="1:8" s="16" customFormat="1" ht="13.5" customHeight="1">
      <c r="A9" s="550" t="s">
        <v>12</v>
      </c>
      <c r="B9" s="760">
        <v>1.4703379999999999</v>
      </c>
      <c r="C9" s="187">
        <v>462020.14240570483</v>
      </c>
      <c r="D9" s="54"/>
      <c r="E9" s="200"/>
      <c r="F9" s="200"/>
      <c r="G9" s="57"/>
      <c r="H9" s="57"/>
    </row>
    <row r="10" spans="1:8" s="16" customFormat="1" ht="13.5" customHeight="1">
      <c r="A10" s="550" t="s">
        <v>13</v>
      </c>
      <c r="B10" s="760">
        <v>0.76186500000000001</v>
      </c>
      <c r="C10" s="187">
        <v>239398.67961919121</v>
      </c>
      <c r="D10" s="54"/>
      <c r="E10" s="200"/>
      <c r="F10" s="200"/>
      <c r="G10" s="57"/>
      <c r="H10" s="57"/>
    </row>
    <row r="11" spans="1:8" s="16" customFormat="1" ht="13.5" customHeight="1">
      <c r="A11" s="550" t="s">
        <v>14</v>
      </c>
      <c r="B11" s="760">
        <v>2.9637509999999998</v>
      </c>
      <c r="C11" s="187">
        <v>931291.07666063879</v>
      </c>
      <c r="D11" s="54"/>
      <c r="E11" s="200"/>
      <c r="F11" s="200"/>
      <c r="G11" s="57"/>
      <c r="H11" s="57"/>
    </row>
    <row r="12" spans="1:8" s="16" customFormat="1" ht="13.5" customHeight="1">
      <c r="A12" s="550" t="s">
        <v>15</v>
      </c>
      <c r="B12" s="760">
        <v>11.371233</v>
      </c>
      <c r="C12" s="187">
        <v>3573150.3164499938</v>
      </c>
      <c r="D12" s="54"/>
      <c r="E12" s="200"/>
      <c r="F12" s="200"/>
      <c r="G12" s="57"/>
      <c r="H12" s="57"/>
    </row>
    <row r="13" spans="1:8" s="16" customFormat="1" ht="13.5" customHeight="1">
      <c r="A13" s="550" t="s">
        <v>16</v>
      </c>
      <c r="B13" s="760">
        <v>3.2738360000000002</v>
      </c>
      <c r="C13" s="187">
        <v>1028728.20734615</v>
      </c>
      <c r="D13" s="54"/>
      <c r="E13" s="200"/>
      <c r="F13" s="200"/>
      <c r="G13" s="57"/>
      <c r="H13" s="57"/>
    </row>
    <row r="14" spans="1:8" s="16" customFormat="1" ht="13.5" customHeight="1">
      <c r="A14" s="550" t="s">
        <v>17</v>
      </c>
      <c r="B14" s="760">
        <v>4.2534990000000006</v>
      </c>
      <c r="C14" s="187">
        <v>1336564.935207091</v>
      </c>
      <c r="D14" s="54"/>
      <c r="E14" s="200"/>
      <c r="F14" s="200"/>
      <c r="G14" s="57"/>
      <c r="H14" s="57"/>
    </row>
    <row r="15" spans="1:8" s="16" customFormat="1" ht="13.5" customHeight="1">
      <c r="A15" s="550" t="s">
        <v>18</v>
      </c>
      <c r="B15" s="760">
        <v>0</v>
      </c>
      <c r="C15" s="187">
        <v>0</v>
      </c>
      <c r="D15" s="54"/>
      <c r="E15" s="200"/>
      <c r="F15" s="200"/>
      <c r="G15" s="57"/>
      <c r="H15" s="57"/>
    </row>
    <row r="16" spans="1:8" s="16" customFormat="1" ht="13.5" customHeight="1">
      <c r="A16" s="550" t="s">
        <v>19</v>
      </c>
      <c r="B16" s="760">
        <v>2.0881029999999998</v>
      </c>
      <c r="C16" s="187">
        <v>656138.68744314532</v>
      </c>
      <c r="D16" s="54"/>
      <c r="E16" s="200"/>
      <c r="F16" s="200"/>
      <c r="G16" s="57"/>
      <c r="H16" s="57"/>
    </row>
    <row r="17" spans="1:8" s="16" customFormat="1" ht="13.5" customHeight="1">
      <c r="A17" s="550" t="s">
        <v>20</v>
      </c>
      <c r="B17" s="760">
        <v>3.7300890000000004</v>
      </c>
      <c r="C17" s="187">
        <v>1172095.2943921422</v>
      </c>
      <c r="D17" s="54"/>
      <c r="E17" s="200"/>
      <c r="F17" s="200"/>
      <c r="G17" s="57"/>
      <c r="H17" s="57"/>
    </row>
    <row r="18" spans="1:8" s="16" customFormat="1" ht="13.5" customHeight="1">
      <c r="A18" s="550" t="s">
        <v>21</v>
      </c>
      <c r="B18" s="760">
        <v>18.627094</v>
      </c>
      <c r="C18" s="187">
        <v>5853138.9534137389</v>
      </c>
      <c r="D18" s="54"/>
      <c r="E18" s="200"/>
      <c r="F18" s="200"/>
      <c r="G18" s="57"/>
      <c r="H18" s="57"/>
    </row>
    <row r="19" spans="1:8" s="16" customFormat="1" ht="13.5" customHeight="1">
      <c r="A19" s="550" t="s">
        <v>22</v>
      </c>
      <c r="B19" s="760">
        <v>5.8279649999999998</v>
      </c>
      <c r="C19" s="187">
        <v>1831304.9239259707</v>
      </c>
      <c r="D19" s="54"/>
      <c r="E19" s="200"/>
      <c r="F19" s="200"/>
      <c r="G19" s="57"/>
      <c r="H19" s="57"/>
    </row>
    <row r="20" spans="1:8" s="16" customFormat="1" ht="21" customHeight="1">
      <c r="A20" s="588" t="s">
        <v>7</v>
      </c>
      <c r="B20" s="988">
        <v>100.00000000000003</v>
      </c>
      <c r="C20" s="989">
        <v>31422716.573040001</v>
      </c>
      <c r="E20" s="200"/>
      <c r="F20" s="200"/>
      <c r="G20" s="57"/>
      <c r="H20" s="57"/>
    </row>
    <row r="21" spans="1:8" s="16" customFormat="1" ht="13.5" customHeight="1">
      <c r="A21" s="990" t="s">
        <v>83</v>
      </c>
      <c r="B21" s="991"/>
      <c r="C21" s="992">
        <v>62845433.146080002</v>
      </c>
      <c r="E21" s="200"/>
      <c r="F21" s="200"/>
      <c r="G21" s="57"/>
      <c r="H21" s="57"/>
    </row>
    <row r="22" spans="1:8" s="16" customFormat="1" ht="13.5" customHeight="1">
      <c r="A22" s="475" t="s">
        <v>293</v>
      </c>
      <c r="B22" s="474"/>
      <c r="C22" s="993">
        <v>31422716.573040001</v>
      </c>
      <c r="E22" s="200"/>
      <c r="F22" s="200"/>
      <c r="G22" s="57"/>
      <c r="H22" s="57"/>
    </row>
    <row r="23" spans="1:8" s="16" customFormat="1" ht="14.25" customHeight="1">
      <c r="A23" s="994" t="s">
        <v>490</v>
      </c>
      <c r="B23" s="995"/>
      <c r="C23" s="996"/>
      <c r="D23" s="18"/>
    </row>
    <row r="24" spans="1:8">
      <c r="A24" s="210"/>
      <c r="B24" s="210"/>
      <c r="C24" s="210"/>
      <c r="D24" s="1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</sheetPr>
  <dimension ref="A1:H24"/>
  <sheetViews>
    <sheetView showGridLines="0" zoomScaleNormal="100" workbookViewId="0">
      <selection activeCell="A10" sqref="A10"/>
    </sheetView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.85546875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.85546875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.85546875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.85546875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.85546875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.85546875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.85546875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.85546875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.85546875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.85546875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.85546875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.85546875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.85546875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.85546875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.85546875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.85546875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.85546875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.85546875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.85546875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.85546875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.85546875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.85546875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.85546875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.85546875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.85546875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.85546875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.85546875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.85546875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.85546875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.85546875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.85546875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.85546875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.85546875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.85546875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.85546875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.85546875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.85546875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.85546875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.85546875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.85546875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.85546875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.85546875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.85546875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.85546875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.85546875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.85546875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.85546875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.85546875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.85546875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.85546875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.85546875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.85546875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.85546875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.85546875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.85546875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.85546875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.85546875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.85546875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.85546875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.85546875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.85546875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.85546875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.85546875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.85546875" customWidth="1"/>
  </cols>
  <sheetData>
    <row r="1" spans="1:8">
      <c r="A1" s="376" t="s">
        <v>35</v>
      </c>
      <c r="B1" s="377"/>
      <c r="C1" s="378"/>
    </row>
    <row r="2" spans="1:8">
      <c r="A2" s="382" t="s">
        <v>36</v>
      </c>
      <c r="B2" s="383"/>
      <c r="C2" s="384"/>
    </row>
    <row r="3" spans="1:8" ht="22.5" customHeight="1">
      <c r="A3" s="379" t="s">
        <v>37</v>
      </c>
      <c r="B3" s="380"/>
      <c r="C3" s="381"/>
    </row>
    <row r="4" spans="1:8" ht="13.5" thickBot="1">
      <c r="A4" s="585" t="s">
        <v>5</v>
      </c>
      <c r="B4" s="210"/>
      <c r="C4" s="555"/>
    </row>
    <row r="5" spans="1:8" ht="46.5" customHeight="1" thickTop="1">
      <c r="A5" s="586" t="s">
        <v>32</v>
      </c>
      <c r="B5" s="997" t="s">
        <v>291</v>
      </c>
      <c r="C5" s="997" t="s">
        <v>295</v>
      </c>
      <c r="E5" s="128"/>
    </row>
    <row r="6" spans="1:8" s="16" customFormat="1" ht="13.5" customHeight="1">
      <c r="A6" s="550" t="s">
        <v>8</v>
      </c>
      <c r="B6" s="762">
        <v>17.441147000000001</v>
      </c>
      <c r="C6" s="187">
        <v>79239.011182045113</v>
      </c>
      <c r="D6" s="55"/>
      <c r="E6" s="55"/>
      <c r="G6" s="129"/>
      <c r="H6" s="129"/>
    </row>
    <row r="7" spans="1:8" s="16" customFormat="1" ht="13.5" customHeight="1">
      <c r="A7" s="550" t="s">
        <v>9</v>
      </c>
      <c r="B7" s="762">
        <v>6.0146280000000001</v>
      </c>
      <c r="C7" s="187">
        <v>27325.79315728728</v>
      </c>
      <c r="D7" s="55"/>
      <c r="E7" s="55"/>
      <c r="G7" s="129"/>
      <c r="H7" s="129"/>
    </row>
    <row r="8" spans="1:8" s="16" customFormat="1" ht="13.5" customHeight="1">
      <c r="A8" s="550" t="s">
        <v>10</v>
      </c>
      <c r="B8" s="762">
        <v>18.487860999999999</v>
      </c>
      <c r="C8" s="187">
        <v>83994.465760256222</v>
      </c>
      <c r="D8" s="55"/>
      <c r="E8" s="55"/>
      <c r="G8" s="129"/>
      <c r="H8" s="129"/>
    </row>
    <row r="9" spans="1:8" s="16" customFormat="1" ht="13.5" customHeight="1">
      <c r="A9" s="550" t="s">
        <v>11</v>
      </c>
      <c r="B9" s="762">
        <v>2.7223760000000001</v>
      </c>
      <c r="C9" s="187">
        <v>12368.359850744404</v>
      </c>
      <c r="D9" s="55"/>
      <c r="E9" s="55"/>
      <c r="G9" s="129"/>
      <c r="H9" s="129"/>
    </row>
    <row r="10" spans="1:8" s="16" customFormat="1" ht="13.5" customHeight="1">
      <c r="A10" s="550" t="s">
        <v>12</v>
      </c>
      <c r="B10" s="762">
        <v>1.4916499999999999</v>
      </c>
      <c r="C10" s="187">
        <v>6776.8978169668299</v>
      </c>
      <c r="D10" s="55"/>
      <c r="E10" s="55"/>
      <c r="G10" s="129"/>
      <c r="H10" s="129"/>
    </row>
    <row r="11" spans="1:8" s="16" customFormat="1" ht="13.5" customHeight="1">
      <c r="A11" s="550" t="s">
        <v>13</v>
      </c>
      <c r="B11" s="762">
        <v>0.72294000000000003</v>
      </c>
      <c r="C11" s="187">
        <v>3284.4772619568939</v>
      </c>
      <c r="D11" s="55"/>
      <c r="E11" s="55"/>
      <c r="G11" s="129"/>
      <c r="H11" s="129"/>
    </row>
    <row r="12" spans="1:8" s="16" customFormat="1" ht="13.5" customHeight="1">
      <c r="A12" s="550" t="s">
        <v>14</v>
      </c>
      <c r="B12" s="762">
        <v>3.2447299999999997</v>
      </c>
      <c r="C12" s="187">
        <v>14741.530287699381</v>
      </c>
      <c r="D12" s="55"/>
      <c r="E12" s="55"/>
      <c r="G12" s="129"/>
      <c r="H12" s="129"/>
    </row>
    <row r="13" spans="1:8" s="16" customFormat="1" ht="13.5" customHeight="1">
      <c r="A13" s="550" t="s">
        <v>15</v>
      </c>
      <c r="B13" s="762">
        <v>11.285333999999999</v>
      </c>
      <c r="C13" s="187">
        <v>51271.783158476552</v>
      </c>
      <c r="D13" s="55"/>
      <c r="E13" s="55"/>
      <c r="G13" s="129"/>
      <c r="H13" s="129"/>
    </row>
    <row r="14" spans="1:8" s="16" customFormat="1" ht="13.5" customHeight="1">
      <c r="A14" s="550" t="s">
        <v>16</v>
      </c>
      <c r="B14" s="762">
        <v>3.2047819999999998</v>
      </c>
      <c r="C14" s="187">
        <v>14560.037635943145</v>
      </c>
      <c r="D14" s="55"/>
      <c r="E14" s="55"/>
      <c r="G14" s="129"/>
      <c r="H14" s="129"/>
    </row>
    <row r="15" spans="1:8" s="16" customFormat="1" ht="13.5" customHeight="1">
      <c r="A15" s="550" t="s">
        <v>17</v>
      </c>
      <c r="B15" s="762">
        <v>4.1289859999999994</v>
      </c>
      <c r="C15" s="187">
        <v>18758.902027745517</v>
      </c>
      <c r="D15" s="55"/>
      <c r="E15" s="55"/>
      <c r="G15" s="129"/>
      <c r="H15" s="129"/>
    </row>
    <row r="16" spans="1:8" s="16" customFormat="1" ht="13.5" customHeight="1">
      <c r="A16" s="550" t="s">
        <v>18</v>
      </c>
      <c r="B16" s="762">
        <v>3.8427640000000061</v>
      </c>
      <c r="C16" s="187">
        <v>17458.531802177968</v>
      </c>
      <c r="D16" s="55"/>
      <c r="E16" s="55"/>
      <c r="G16" s="129"/>
      <c r="H16" s="129"/>
    </row>
    <row r="17" spans="1:8" s="16" customFormat="1" ht="13.5" customHeight="1">
      <c r="A17" s="550" t="s">
        <v>19</v>
      </c>
      <c r="B17" s="762">
        <v>1.8707279999999999</v>
      </c>
      <c r="C17" s="187">
        <v>8499.1335094283004</v>
      </c>
      <c r="D17" s="55"/>
      <c r="E17" s="55"/>
      <c r="G17" s="129"/>
      <c r="H17" s="129"/>
    </row>
    <row r="18" spans="1:8" s="16" customFormat="1" ht="13.5" customHeight="1">
      <c r="A18" s="550" t="s">
        <v>20</v>
      </c>
      <c r="B18" s="762">
        <v>2.9406940000000001</v>
      </c>
      <c r="C18" s="187">
        <v>13360.227096817254</v>
      </c>
      <c r="D18" s="55"/>
      <c r="E18" s="55"/>
      <c r="G18" s="129"/>
      <c r="H18" s="129"/>
    </row>
    <row r="19" spans="1:8" s="16" customFormat="1" ht="13.5" customHeight="1">
      <c r="A19" s="550" t="s">
        <v>21</v>
      </c>
      <c r="B19" s="762">
        <v>16.595852999999998</v>
      </c>
      <c r="C19" s="187">
        <v>75398.652476386822</v>
      </c>
      <c r="D19" s="55"/>
      <c r="E19" s="55"/>
      <c r="G19" s="129"/>
      <c r="H19" s="129"/>
    </row>
    <row r="20" spans="1:8" s="16" customFormat="1" ht="13.5" customHeight="1">
      <c r="A20" s="550" t="s">
        <v>22</v>
      </c>
      <c r="B20" s="762">
        <v>6.0055269999999998</v>
      </c>
      <c r="C20" s="187">
        <v>27284.44528946828</v>
      </c>
      <c r="D20" s="55"/>
      <c r="E20" s="55"/>
      <c r="G20" s="129"/>
      <c r="H20" s="129"/>
    </row>
    <row r="21" spans="1:8" s="16" customFormat="1" ht="21" customHeight="1" thickBot="1">
      <c r="A21" s="588" t="s">
        <v>7</v>
      </c>
      <c r="B21" s="763">
        <v>99.999999999999972</v>
      </c>
      <c r="C21" s="19">
        <v>454322.24831339996</v>
      </c>
      <c r="E21" s="17"/>
      <c r="G21" s="129"/>
      <c r="H21" s="129"/>
    </row>
    <row r="22" spans="1:8" s="16" customFormat="1" ht="13.5" thickTop="1">
      <c r="A22" s="475" t="s">
        <v>83</v>
      </c>
      <c r="B22" s="18"/>
      <c r="C22" s="761">
        <v>783314.22123000002</v>
      </c>
      <c r="E22" s="17"/>
      <c r="G22" s="129"/>
      <c r="H22" s="129"/>
    </row>
    <row r="23" spans="1:8" s="16" customFormat="1" ht="14.25" customHeight="1">
      <c r="A23" s="478" t="s">
        <v>294</v>
      </c>
      <c r="B23" s="479"/>
      <c r="C23" s="591">
        <v>454322.24831339996</v>
      </c>
    </row>
    <row r="24" spans="1:8" ht="12.75" customHeight="1">
      <c r="A24" s="994" t="s">
        <v>490</v>
      </c>
      <c r="B24" s="998"/>
      <c r="C24" s="999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</sheetPr>
  <dimension ref="A1:J631"/>
  <sheetViews>
    <sheetView showGridLines="0" zoomScaleNormal="100" workbookViewId="0">
      <selection activeCell="B13" sqref="B13"/>
    </sheetView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24.28515625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24.28515625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24.28515625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24.28515625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24.28515625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24.28515625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24.28515625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24.28515625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24.28515625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24.28515625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24.28515625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24.28515625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24.28515625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24.28515625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24.28515625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24.28515625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24.28515625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24.28515625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24.28515625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24.28515625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24.28515625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24.28515625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24.28515625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24.28515625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24.28515625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24.28515625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24.28515625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24.28515625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24.28515625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24.28515625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24.28515625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24.28515625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24.28515625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24.28515625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24.28515625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24.28515625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24.28515625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24.28515625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24.28515625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24.28515625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24.28515625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24.28515625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24.28515625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24.28515625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24.28515625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24.28515625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24.28515625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24.28515625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24.28515625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24.28515625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24.28515625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24.28515625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24.28515625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24.28515625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24.28515625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24.28515625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24.28515625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24.28515625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24.28515625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24.28515625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24.28515625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24.28515625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24.28515625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24.28515625" customWidth="1"/>
  </cols>
  <sheetData>
    <row r="1" spans="1:10">
      <c r="A1" s="376" t="s">
        <v>35</v>
      </c>
      <c r="B1" s="377"/>
      <c r="C1" s="378"/>
    </row>
    <row r="2" spans="1:10">
      <c r="A2" s="382" t="s">
        <v>38</v>
      </c>
      <c r="B2" s="383"/>
      <c r="C2" s="384"/>
    </row>
    <row r="3" spans="1:10">
      <c r="A3" s="382" t="s">
        <v>39</v>
      </c>
      <c r="B3" s="383"/>
      <c r="C3" s="384"/>
    </row>
    <row r="4" spans="1:10" ht="13.5" thickBot="1">
      <c r="A4" s="585" t="s">
        <v>5</v>
      </c>
      <c r="B4" s="210"/>
      <c r="C4" s="555"/>
    </row>
    <row r="5" spans="1:10" ht="45.75" customHeight="1" thickTop="1">
      <c r="A5" s="14" t="s">
        <v>32</v>
      </c>
      <c r="B5" s="997" t="s">
        <v>291</v>
      </c>
      <c r="C5" s="997" t="s">
        <v>295</v>
      </c>
      <c r="E5" s="128"/>
      <c r="F5" s="115"/>
      <c r="G5" s="115"/>
      <c r="H5" s="115"/>
      <c r="I5" s="115"/>
      <c r="J5" s="115"/>
    </row>
    <row r="6" spans="1:10" s="16" customFormat="1" ht="13.5" customHeight="1">
      <c r="A6" s="590" t="s">
        <v>8</v>
      </c>
      <c r="B6" s="762">
        <v>19.603905999999998</v>
      </c>
      <c r="C6" s="187">
        <v>2443.6109804074918</v>
      </c>
      <c r="D6" s="55"/>
      <c r="E6" s="136"/>
      <c r="F6" s="113"/>
      <c r="G6" s="137"/>
      <c r="H6" s="137"/>
      <c r="I6" s="137"/>
      <c r="J6" s="113"/>
    </row>
    <row r="7" spans="1:10" s="16" customFormat="1" ht="13.5" customHeight="1">
      <c r="A7" s="550" t="s">
        <v>9</v>
      </c>
      <c r="B7" s="762">
        <v>7.117521</v>
      </c>
      <c r="C7" s="187">
        <v>887.19321898813996</v>
      </c>
      <c r="D7" s="55"/>
      <c r="E7" s="136"/>
      <c r="F7" s="113"/>
      <c r="G7" s="137"/>
      <c r="H7" s="137"/>
      <c r="I7" s="113"/>
      <c r="J7" s="113"/>
    </row>
    <row r="8" spans="1:10" s="16" customFormat="1" ht="13.5" customHeight="1">
      <c r="A8" s="550" t="s">
        <v>10</v>
      </c>
      <c r="B8" s="762">
        <v>16.594742</v>
      </c>
      <c r="C8" s="187">
        <v>2068.5211288112368</v>
      </c>
      <c r="D8" s="55"/>
      <c r="E8" s="136"/>
      <c r="F8" s="113"/>
      <c r="G8" s="137"/>
      <c r="H8" s="137"/>
      <c r="I8" s="113"/>
      <c r="J8" s="113"/>
    </row>
    <row r="9" spans="1:10" s="16" customFormat="1" ht="13.5" customHeight="1">
      <c r="A9" s="550" t="s">
        <v>11</v>
      </c>
      <c r="B9" s="762">
        <v>3.1470850000000001</v>
      </c>
      <c r="C9" s="187">
        <v>392.28159236611884</v>
      </c>
      <c r="D9" s="55"/>
      <c r="E9" s="136"/>
      <c r="F9" s="113"/>
      <c r="G9" s="137"/>
      <c r="H9" s="137"/>
      <c r="I9" s="113"/>
      <c r="J9" s="113"/>
    </row>
    <row r="10" spans="1:10" s="16" customFormat="1" ht="13.5" customHeight="1">
      <c r="A10" s="550" t="s">
        <v>12</v>
      </c>
      <c r="B10" s="762">
        <v>1.640552</v>
      </c>
      <c r="C10" s="187">
        <v>204.49347600062313</v>
      </c>
      <c r="D10" s="55"/>
      <c r="E10" s="136"/>
      <c r="F10" s="113"/>
      <c r="G10" s="137"/>
      <c r="H10" s="137"/>
      <c r="I10" s="113"/>
      <c r="J10" s="113"/>
    </row>
    <row r="11" spans="1:10" s="16" customFormat="1" ht="13.5" customHeight="1">
      <c r="A11" s="550" t="s">
        <v>13</v>
      </c>
      <c r="B11" s="762">
        <v>0.746587</v>
      </c>
      <c r="C11" s="187">
        <v>93.061463926091477</v>
      </c>
      <c r="D11" s="55"/>
      <c r="E11" s="136"/>
      <c r="F11" s="113"/>
      <c r="G11" s="137"/>
      <c r="H11" s="137"/>
      <c r="I11" s="113"/>
      <c r="J11" s="113"/>
    </row>
    <row r="12" spans="1:10" s="16" customFormat="1" ht="13.5" customHeight="1">
      <c r="A12" s="550" t="s">
        <v>14</v>
      </c>
      <c r="B12" s="762">
        <v>2.8588200000000001</v>
      </c>
      <c r="C12" s="187">
        <v>356.34959395380423</v>
      </c>
      <c r="D12" s="55"/>
      <c r="E12" s="136"/>
      <c r="F12" s="113"/>
      <c r="G12" s="137"/>
      <c r="H12" s="137"/>
      <c r="I12" s="113"/>
      <c r="J12" s="113"/>
    </row>
    <row r="13" spans="1:10" s="16" customFormat="1" ht="13.5" customHeight="1">
      <c r="A13" s="550" t="s">
        <v>15</v>
      </c>
      <c r="B13" s="762">
        <v>10.720518</v>
      </c>
      <c r="C13" s="187">
        <v>1336.3038723230036</v>
      </c>
      <c r="D13" s="55"/>
      <c r="E13" s="136"/>
      <c r="F13" s="113"/>
      <c r="G13" s="137"/>
      <c r="H13" s="137"/>
      <c r="I13" s="113"/>
      <c r="J13" s="113"/>
    </row>
    <row r="14" spans="1:10" s="16" customFormat="1" ht="13.5" customHeight="1">
      <c r="A14" s="550" t="s">
        <v>16</v>
      </c>
      <c r="B14" s="762">
        <v>3.076927</v>
      </c>
      <c r="C14" s="187">
        <v>383.53645457758682</v>
      </c>
      <c r="D14" s="55"/>
      <c r="E14" s="136"/>
      <c r="F14" s="113"/>
      <c r="G14" s="137"/>
      <c r="H14" s="137"/>
      <c r="I14" s="113"/>
      <c r="J14" s="113"/>
    </row>
    <row r="15" spans="1:10" s="16" customFormat="1" ht="13.5" customHeight="1">
      <c r="A15" s="550" t="s">
        <v>17</v>
      </c>
      <c r="B15" s="762">
        <v>3.8632519999999997</v>
      </c>
      <c r="C15" s="187">
        <v>481.55122796861002</v>
      </c>
      <c r="D15" s="55"/>
      <c r="E15" s="136"/>
      <c r="F15" s="113"/>
      <c r="G15" s="137"/>
      <c r="H15" s="137"/>
      <c r="I15" s="113"/>
      <c r="J15" s="113"/>
    </row>
    <row r="16" spans="1:10" s="16" customFormat="1" ht="13.5" customHeight="1">
      <c r="A16" s="550" t="s">
        <v>18</v>
      </c>
      <c r="B16" s="762">
        <v>3.5662890000000003</v>
      </c>
      <c r="C16" s="187">
        <v>444.53503091202612</v>
      </c>
      <c r="D16" s="55"/>
      <c r="E16" s="136"/>
      <c r="F16" s="113"/>
      <c r="G16" s="137"/>
      <c r="H16" s="137"/>
      <c r="I16" s="113"/>
      <c r="J16" s="113"/>
    </row>
    <row r="17" spans="1:10" s="16" customFormat="1" ht="13.5" customHeight="1">
      <c r="A17" s="550" t="s">
        <v>19</v>
      </c>
      <c r="B17" s="762">
        <v>1.6216649999999999</v>
      </c>
      <c r="C17" s="187">
        <v>202.13922677156864</v>
      </c>
      <c r="D17" s="55"/>
      <c r="E17" s="136"/>
      <c r="F17" s="113"/>
      <c r="G17" s="137"/>
      <c r="H17" s="137"/>
      <c r="I17" s="113"/>
      <c r="J17" s="113"/>
    </row>
    <row r="18" spans="1:10" s="16" customFormat="1" ht="13.5" customHeight="1">
      <c r="A18" s="550" t="s">
        <v>20</v>
      </c>
      <c r="B18" s="762">
        <v>3.3352689999999989</v>
      </c>
      <c r="C18" s="187">
        <v>415.73857531313973</v>
      </c>
      <c r="D18" s="55"/>
      <c r="E18" s="136"/>
      <c r="F18" s="113"/>
      <c r="G18" s="137"/>
      <c r="H18" s="137"/>
      <c r="I18" s="113"/>
      <c r="J18" s="113"/>
    </row>
    <row r="19" spans="1:10" s="16" customFormat="1" ht="13.5" customHeight="1">
      <c r="A19" s="550" t="s">
        <v>21</v>
      </c>
      <c r="B19" s="762">
        <v>15.881972999999999</v>
      </c>
      <c r="C19" s="187">
        <v>1979.6750511523219</v>
      </c>
      <c r="D19" s="55"/>
      <c r="E19" s="55"/>
      <c r="G19" s="137"/>
      <c r="H19" s="137"/>
    </row>
    <row r="20" spans="1:10" s="16" customFormat="1" ht="13.5" customHeight="1">
      <c r="A20" s="550" t="s">
        <v>22</v>
      </c>
      <c r="B20" s="762">
        <v>6.2248939999999999</v>
      </c>
      <c r="C20" s="187">
        <v>775.92798752823614</v>
      </c>
      <c r="D20" s="55"/>
      <c r="E20" s="55"/>
      <c r="G20" s="137"/>
      <c r="H20" s="137"/>
    </row>
    <row r="21" spans="1:10" s="16" customFormat="1" ht="18.75" customHeight="1" thickBot="1">
      <c r="A21" s="588" t="s">
        <v>7</v>
      </c>
      <c r="B21" s="763">
        <v>100</v>
      </c>
      <c r="C21" s="19">
        <v>12464.918881000001</v>
      </c>
      <c r="E21" s="17"/>
      <c r="G21" s="137"/>
      <c r="H21" s="137"/>
    </row>
    <row r="22" spans="1:10" s="16" customFormat="1" ht="13.5" customHeight="1" thickTop="1">
      <c r="A22" s="473" t="s">
        <v>83</v>
      </c>
      <c r="B22" s="18"/>
      <c r="C22" s="761">
        <v>21491.239450000001</v>
      </c>
      <c r="G22" s="137"/>
      <c r="H22" s="137"/>
    </row>
    <row r="23" spans="1:10" s="16" customFormat="1" ht="13.5" customHeight="1">
      <c r="A23" s="475" t="s">
        <v>294</v>
      </c>
      <c r="B23" s="18"/>
      <c r="C23" s="591">
        <v>12464.918881</v>
      </c>
      <c r="G23" s="137"/>
      <c r="H23" s="137"/>
    </row>
    <row r="24" spans="1:10" s="16" customFormat="1" ht="14.25" customHeight="1">
      <c r="A24" s="994" t="s">
        <v>490</v>
      </c>
      <c r="B24" s="998"/>
      <c r="C24" s="999"/>
    </row>
    <row r="25" spans="1:10" s="16" customFormat="1"/>
    <row r="26" spans="1:10" s="16" customFormat="1"/>
    <row r="27" spans="1:10" s="16" customFormat="1"/>
    <row r="28" spans="1:10" s="16" customFormat="1"/>
    <row r="29" spans="1:10" s="16" customFormat="1"/>
    <row r="30" spans="1:10" s="16" customFormat="1"/>
    <row r="31" spans="1:10" s="16" customFormat="1"/>
    <row r="32" spans="1:10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  <row r="496" s="16" customFormat="1"/>
    <row r="497" s="16" customFormat="1"/>
    <row r="498" s="16" customFormat="1"/>
    <row r="499" s="16" customFormat="1"/>
    <row r="500" s="16" customFormat="1"/>
    <row r="501" s="16" customFormat="1"/>
    <row r="502" s="16" customFormat="1"/>
    <row r="503" s="16" customFormat="1"/>
    <row r="504" s="16" customFormat="1"/>
    <row r="505" s="16" customFormat="1"/>
    <row r="506" s="16" customFormat="1"/>
    <row r="507" s="16" customFormat="1"/>
    <row r="508" s="16" customFormat="1"/>
    <row r="509" s="16" customFormat="1"/>
    <row r="510" s="16" customFormat="1"/>
    <row r="511" s="16" customFormat="1"/>
    <row r="512" s="16" customFormat="1"/>
    <row r="513" s="16" customFormat="1"/>
    <row r="514" s="16" customFormat="1"/>
    <row r="515" s="16" customFormat="1"/>
    <row r="516" s="16" customFormat="1"/>
    <row r="517" s="16" customFormat="1"/>
    <row r="518" s="16" customFormat="1"/>
    <row r="519" s="16" customFormat="1"/>
    <row r="520" s="16" customFormat="1"/>
    <row r="521" s="16" customFormat="1"/>
    <row r="522" s="16" customFormat="1"/>
    <row r="523" s="16" customFormat="1"/>
    <row r="524" s="16" customFormat="1"/>
    <row r="525" s="16" customFormat="1"/>
    <row r="526" s="16" customFormat="1"/>
    <row r="527" s="16" customFormat="1"/>
    <row r="528" s="16" customFormat="1"/>
    <row r="529" s="16" customFormat="1"/>
    <row r="530" s="16" customFormat="1"/>
    <row r="531" s="16" customFormat="1"/>
    <row r="532" s="16" customFormat="1"/>
    <row r="533" s="16" customFormat="1"/>
    <row r="534" s="16" customFormat="1"/>
    <row r="535" s="16" customFormat="1"/>
    <row r="536" s="16" customFormat="1"/>
    <row r="537" s="16" customFormat="1"/>
    <row r="538" s="16" customFormat="1"/>
    <row r="539" s="16" customFormat="1"/>
    <row r="540" s="16" customFormat="1"/>
    <row r="541" s="16" customFormat="1"/>
    <row r="542" s="16" customFormat="1"/>
    <row r="543" s="16" customFormat="1"/>
    <row r="544" s="16" customFormat="1"/>
    <row r="545" s="16" customFormat="1"/>
    <row r="546" s="16" customFormat="1"/>
    <row r="547" s="16" customFormat="1"/>
    <row r="548" s="16" customFormat="1"/>
    <row r="549" s="16" customFormat="1"/>
    <row r="550" s="16" customFormat="1"/>
    <row r="551" s="16" customFormat="1"/>
    <row r="552" s="16" customFormat="1"/>
    <row r="553" s="16" customFormat="1"/>
    <row r="554" s="16" customFormat="1"/>
    <row r="555" s="16" customFormat="1"/>
    <row r="556" s="16" customFormat="1"/>
    <row r="557" s="16" customFormat="1"/>
    <row r="558" s="16" customFormat="1"/>
    <row r="559" s="16" customFormat="1"/>
    <row r="560" s="16" customFormat="1"/>
    <row r="561" s="16" customFormat="1"/>
    <row r="562" s="16" customFormat="1"/>
    <row r="563" s="16" customFormat="1"/>
    <row r="564" s="16" customFormat="1"/>
    <row r="565" s="16" customFormat="1"/>
    <row r="566" s="16" customFormat="1"/>
    <row r="567" s="16" customFormat="1"/>
    <row r="568" s="16" customFormat="1"/>
    <row r="569" s="16" customFormat="1"/>
    <row r="570" s="16" customFormat="1"/>
    <row r="571" s="16" customFormat="1"/>
    <row r="572" s="16" customFormat="1"/>
    <row r="573" s="16" customFormat="1"/>
    <row r="574" s="16" customFormat="1"/>
    <row r="575" s="16" customFormat="1"/>
    <row r="576" s="16" customFormat="1"/>
    <row r="577" s="16" customFormat="1"/>
    <row r="578" s="16" customFormat="1"/>
    <row r="579" s="16" customFormat="1"/>
    <row r="580" s="16" customFormat="1"/>
    <row r="581" s="16" customFormat="1"/>
    <row r="582" s="16" customFormat="1"/>
    <row r="583" s="16" customFormat="1"/>
    <row r="584" s="16" customFormat="1"/>
    <row r="585" s="16" customFormat="1"/>
    <row r="586" s="16" customFormat="1"/>
    <row r="587" s="16" customFormat="1"/>
    <row r="588" s="16" customFormat="1"/>
    <row r="589" s="16" customFormat="1"/>
    <row r="590" s="16" customFormat="1"/>
    <row r="591" s="16" customFormat="1"/>
    <row r="592" s="16" customFormat="1"/>
    <row r="593" s="16" customFormat="1"/>
    <row r="594" s="16" customFormat="1"/>
    <row r="595" s="16" customFormat="1"/>
    <row r="596" s="16" customFormat="1"/>
    <row r="597" s="16" customFormat="1"/>
    <row r="598" s="16" customFormat="1"/>
    <row r="599" s="16" customFormat="1"/>
    <row r="600" s="16" customFormat="1"/>
    <row r="601" s="16" customFormat="1"/>
    <row r="602" s="16" customFormat="1"/>
    <row r="603" s="16" customFormat="1"/>
    <row r="604" s="16" customFormat="1"/>
    <row r="605" s="16" customFormat="1"/>
    <row r="606" s="16" customFormat="1"/>
    <row r="607" s="16" customFormat="1"/>
    <row r="608" s="16" customFormat="1"/>
    <row r="609" s="16" customFormat="1"/>
    <row r="610" s="16" customFormat="1"/>
    <row r="611" s="16" customFormat="1"/>
    <row r="612" s="16" customFormat="1"/>
    <row r="613" s="16" customFormat="1"/>
    <row r="614" s="16" customFormat="1"/>
    <row r="615" s="16" customFormat="1"/>
    <row r="616" s="16" customFormat="1"/>
    <row r="617" s="16" customFormat="1"/>
    <row r="618" s="16" customFormat="1"/>
    <row r="619" s="16" customFormat="1"/>
    <row r="620" s="16" customFormat="1"/>
    <row r="621" s="16" customFormat="1"/>
    <row r="622" s="16" customFormat="1"/>
    <row r="623" s="16" customFormat="1"/>
    <row r="624" s="16" customFormat="1"/>
    <row r="625" s="16" customFormat="1"/>
    <row r="626" s="16" customFormat="1"/>
    <row r="627" s="16" customFormat="1"/>
    <row r="628" s="16" customFormat="1"/>
    <row r="629" s="16" customFormat="1"/>
    <row r="630" s="16" customFormat="1"/>
    <row r="631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</sheetPr>
  <dimension ref="A1:H495"/>
  <sheetViews>
    <sheetView showGridLines="0" zoomScaleNormal="100" workbookViewId="0">
      <selection activeCell="B16" sqref="B16"/>
    </sheetView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" customWidth="1"/>
  </cols>
  <sheetData>
    <row r="1" spans="1:8" ht="20.25" customHeight="1">
      <c r="A1" s="376" t="s">
        <v>35</v>
      </c>
      <c r="B1" s="377"/>
      <c r="C1" s="378"/>
    </row>
    <row r="2" spans="1:8">
      <c r="A2" s="382" t="s">
        <v>36</v>
      </c>
      <c r="B2" s="383"/>
      <c r="C2" s="384"/>
    </row>
    <row r="3" spans="1:8">
      <c r="A3" s="382" t="s">
        <v>40</v>
      </c>
      <c r="B3" s="383"/>
      <c r="C3" s="384"/>
    </row>
    <row r="4" spans="1:8">
      <c r="A4" s="585" t="s">
        <v>5</v>
      </c>
      <c r="B4" s="210"/>
      <c r="C4" s="306"/>
    </row>
    <row r="5" spans="1:8" ht="45.75" customHeight="1">
      <c r="A5" s="14" t="s">
        <v>32</v>
      </c>
      <c r="B5" s="997" t="s">
        <v>291</v>
      </c>
      <c r="C5" s="997" t="s">
        <v>295</v>
      </c>
    </row>
    <row r="6" spans="1:8" s="16" customFormat="1" ht="13.5" customHeight="1">
      <c r="A6" s="590" t="s">
        <v>8</v>
      </c>
      <c r="B6" s="762">
        <v>16.79156</v>
      </c>
      <c r="C6" s="187">
        <v>29533.391163864704</v>
      </c>
      <c r="D6" s="55"/>
      <c r="E6" s="55"/>
      <c r="G6" s="129"/>
      <c r="H6" s="129"/>
    </row>
    <row r="7" spans="1:8" s="16" customFormat="1" ht="13.5" customHeight="1">
      <c r="A7" s="550" t="s">
        <v>9</v>
      </c>
      <c r="B7" s="762">
        <v>5.5949869999999997</v>
      </c>
      <c r="C7" s="187">
        <v>9840.5948957534547</v>
      </c>
      <c r="D7" s="55"/>
      <c r="E7" s="55"/>
      <c r="G7" s="129"/>
      <c r="H7" s="129"/>
    </row>
    <row r="8" spans="1:8" s="16" customFormat="1" ht="13.5" customHeight="1">
      <c r="A8" s="550" t="s">
        <v>10</v>
      </c>
      <c r="B8" s="762">
        <v>19.39106</v>
      </c>
      <c r="C8" s="187">
        <v>34105.452981257855</v>
      </c>
      <c r="D8" s="55"/>
      <c r="E8" s="55"/>
      <c r="G8" s="129"/>
      <c r="H8" s="129"/>
    </row>
    <row r="9" spans="1:8" s="16" customFormat="1" ht="13.5" customHeight="1">
      <c r="A9" s="550" t="s">
        <v>11</v>
      </c>
      <c r="B9" s="762">
        <v>2.6547149999999999</v>
      </c>
      <c r="C9" s="187">
        <v>4669.1752596887409</v>
      </c>
      <c r="D9" s="55"/>
      <c r="E9" s="55"/>
      <c r="G9" s="129"/>
      <c r="H9" s="129"/>
    </row>
    <row r="10" spans="1:8" s="16" customFormat="1" ht="13.5" customHeight="1">
      <c r="A10" s="550" t="s">
        <v>12</v>
      </c>
      <c r="B10" s="762">
        <v>1.431808</v>
      </c>
      <c r="C10" s="187">
        <v>2518.2976290202214</v>
      </c>
      <c r="D10" s="55"/>
      <c r="E10" s="55"/>
      <c r="G10" s="129"/>
      <c r="H10" s="129"/>
    </row>
    <row r="11" spans="1:8" s="16" customFormat="1" ht="13.5" customHeight="1">
      <c r="A11" s="550" t="s">
        <v>13</v>
      </c>
      <c r="B11" s="762">
        <v>0.68660600000000005</v>
      </c>
      <c r="C11" s="187">
        <v>1207.6188021515861</v>
      </c>
      <c r="D11" s="55"/>
      <c r="E11" s="55"/>
      <c r="G11" s="129"/>
      <c r="H11" s="129"/>
    </row>
    <row r="12" spans="1:8" s="16" customFormat="1" ht="13.5" customHeight="1">
      <c r="A12" s="550" t="s">
        <v>14</v>
      </c>
      <c r="B12" s="762">
        <v>3.3589090000000001</v>
      </c>
      <c r="C12" s="187">
        <v>5907.7282504320992</v>
      </c>
      <c r="D12" s="55"/>
      <c r="E12" s="55"/>
      <c r="G12" s="129"/>
      <c r="H12" s="129"/>
    </row>
    <row r="13" spans="1:8" s="16" customFormat="1" ht="13.5" customHeight="1">
      <c r="A13" s="550" t="s">
        <v>15</v>
      </c>
      <c r="B13" s="762">
        <v>10.733674000000001</v>
      </c>
      <c r="C13" s="187">
        <v>18878.638605787928</v>
      </c>
      <c r="D13" s="55"/>
      <c r="E13" s="55"/>
      <c r="G13" s="129"/>
      <c r="H13" s="129"/>
    </row>
    <row r="14" spans="1:8" s="16" customFormat="1" ht="13.5" customHeight="1">
      <c r="A14" s="550" t="s">
        <v>16</v>
      </c>
      <c r="B14" s="762">
        <v>3.300433</v>
      </c>
      <c r="C14" s="187">
        <v>5804.8792845410107</v>
      </c>
      <c r="D14" s="55"/>
      <c r="E14" s="55"/>
      <c r="G14" s="129"/>
      <c r="H14" s="129"/>
    </row>
    <row r="15" spans="1:8" s="16" customFormat="1" ht="13.5" customHeight="1">
      <c r="A15" s="550" t="s">
        <v>17</v>
      </c>
      <c r="B15" s="762">
        <v>4.5797240000000006</v>
      </c>
      <c r="C15" s="187">
        <v>8054.9264222346901</v>
      </c>
      <c r="D15" s="55"/>
      <c r="E15" s="55"/>
      <c r="G15" s="129"/>
      <c r="H15" s="129"/>
    </row>
    <row r="16" spans="1:8" s="16" customFormat="1" ht="13.5" customHeight="1">
      <c r="A16" s="550" t="s">
        <v>18</v>
      </c>
      <c r="B16" s="762">
        <v>4.2636439999999993</v>
      </c>
      <c r="C16" s="187">
        <v>7498.9974746518328</v>
      </c>
      <c r="D16" s="55"/>
      <c r="E16" s="55"/>
      <c r="G16" s="129"/>
      <c r="H16" s="129"/>
    </row>
    <row r="17" spans="1:8" s="16" customFormat="1" ht="13.5" customHeight="1">
      <c r="A17" s="550" t="s">
        <v>19</v>
      </c>
      <c r="B17" s="762">
        <v>2.0991019999999998</v>
      </c>
      <c r="C17" s="187">
        <v>3691.9500307803869</v>
      </c>
      <c r="D17" s="55"/>
      <c r="E17" s="55"/>
      <c r="G17" s="129"/>
      <c r="H17" s="129"/>
    </row>
    <row r="18" spans="1:8" s="16" customFormat="1" ht="13.5" customHeight="1">
      <c r="A18" s="550" t="s">
        <v>20</v>
      </c>
      <c r="B18" s="762">
        <v>2.717123</v>
      </c>
      <c r="C18" s="187">
        <v>4778.93991977717</v>
      </c>
      <c r="D18" s="55"/>
      <c r="E18" s="55"/>
      <c r="G18" s="129"/>
      <c r="H18" s="129"/>
    </row>
    <row r="19" spans="1:8" s="16" customFormat="1" ht="13.5" customHeight="1">
      <c r="A19" s="550" t="s">
        <v>21</v>
      </c>
      <c r="B19" s="762">
        <v>16.239368000000002</v>
      </c>
      <c r="C19" s="187">
        <v>28562.182870319808</v>
      </c>
      <c r="D19" s="55"/>
      <c r="E19" s="55"/>
      <c r="G19" s="129"/>
      <c r="H19" s="129"/>
    </row>
    <row r="20" spans="1:8" s="16" customFormat="1" ht="13.5" customHeight="1">
      <c r="A20" s="550" t="s">
        <v>22</v>
      </c>
      <c r="B20" s="762">
        <v>6.1572870000000002</v>
      </c>
      <c r="C20" s="187">
        <v>10829.581377738519</v>
      </c>
      <c r="D20" s="55"/>
      <c r="E20" s="55"/>
      <c r="G20" s="129"/>
      <c r="H20" s="129"/>
    </row>
    <row r="21" spans="1:8" s="16" customFormat="1" ht="21" customHeight="1" thickBot="1">
      <c r="A21" s="588" t="s">
        <v>7</v>
      </c>
      <c r="B21" s="763">
        <v>100</v>
      </c>
      <c r="C21" s="19">
        <v>175882.35496799997</v>
      </c>
      <c r="E21" s="17"/>
      <c r="G21" s="129"/>
      <c r="H21" s="129"/>
    </row>
    <row r="22" spans="1:8" s="16" customFormat="1" ht="14.25" customHeight="1" thickTop="1">
      <c r="A22" s="473" t="s">
        <v>83</v>
      </c>
      <c r="B22" s="18"/>
      <c r="C22" s="761">
        <v>303245.43960000004</v>
      </c>
      <c r="D22" s="60"/>
      <c r="G22" s="129"/>
      <c r="H22" s="129"/>
    </row>
    <row r="23" spans="1:8" s="16" customFormat="1" ht="14.25" customHeight="1">
      <c r="A23" s="475" t="s">
        <v>294</v>
      </c>
      <c r="B23" s="18"/>
      <c r="C23" s="591">
        <v>175882.354968</v>
      </c>
      <c r="D23" s="60"/>
      <c r="G23" s="129"/>
      <c r="H23" s="129"/>
    </row>
    <row r="24" spans="1:8" s="16" customFormat="1" ht="14.25" customHeight="1">
      <c r="A24" s="994" t="s">
        <v>490</v>
      </c>
      <c r="B24" s="998"/>
      <c r="C24" s="999"/>
    </row>
    <row r="25" spans="1:8" s="16" customFormat="1"/>
    <row r="26" spans="1:8" s="16" customFormat="1"/>
    <row r="27" spans="1:8" s="16" customFormat="1"/>
    <row r="28" spans="1:8" s="16" customFormat="1"/>
    <row r="29" spans="1:8" s="16" customFormat="1"/>
    <row r="30" spans="1:8" s="16" customFormat="1"/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61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2018-12-27T23:00:00+00:00</MinhacFechaInfo>
    <MinhacCategoriasGeneral xmlns="25d85ab0-3809-4eca-a8fb-a26131ff49e9">
      <Value>177</Value>
      <Value>209</Value>
    </MinhacCategoriasGeneral>
  </documentManagement>
</p:properties>
</file>

<file path=customXml/itemProps1.xml><?xml version="1.0" encoding="utf-8"?>
<ds:datastoreItem xmlns:ds="http://schemas.openxmlformats.org/officeDocument/2006/customXml" ds:itemID="{493A214A-0AF2-40C0-A1F4-47A658639B66}"/>
</file>

<file path=customXml/itemProps2.xml><?xml version="1.0" encoding="utf-8"?>
<ds:datastoreItem xmlns:ds="http://schemas.openxmlformats.org/officeDocument/2006/customXml" ds:itemID="{D49FB86B-BA5D-4A76-8E41-C636B1FD6951}"/>
</file>

<file path=customXml/itemProps3.xml><?xml version="1.0" encoding="utf-8"?>
<ds:datastoreItem xmlns:ds="http://schemas.openxmlformats.org/officeDocument/2006/customXml" ds:itemID="{02252264-628B-4ACC-80D4-CF89EFCC81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50</vt:i4>
      </vt:variant>
    </vt:vector>
  </HeadingPairs>
  <TitlesOfParts>
    <vt:vector size="98" baseType="lpstr">
      <vt:lpstr>Sec. I. Cuadro 1</vt:lpstr>
      <vt:lpstr>Sec. I. Cuadro 2</vt:lpstr>
      <vt:lpstr>Sec. I. Cuadro 3</vt:lpstr>
      <vt:lpstr>Sec. I. Cuadro 4</vt:lpstr>
      <vt:lpstr>Sec. I. Cuadro 5</vt:lpstr>
      <vt:lpstr>Sec. I. Cuadro 6</vt:lpstr>
      <vt:lpstr>Sec. I. Cuadro 7.1</vt:lpstr>
      <vt:lpstr>Sec. I. Cuadro 7.2</vt:lpstr>
      <vt:lpstr>Sec. I. Cuadro 7.3</vt:lpstr>
      <vt:lpstr>Sec. I. Cuadro 7.4</vt:lpstr>
      <vt:lpstr>Sec. I. Cuadro 7.5</vt:lpstr>
      <vt:lpstr>Sec. I. Cuadro 7.6</vt:lpstr>
      <vt:lpstr>Sec. I. Cuadro 8.1</vt:lpstr>
      <vt:lpstr>Sec. I. Cuadro 8.2</vt:lpstr>
      <vt:lpstr>Sec. I. Cuadro 8.3</vt:lpstr>
      <vt:lpstr>Sec. I. Cuadro 8.4</vt:lpstr>
      <vt:lpstr>Sec. I. Cuadro 9</vt:lpstr>
      <vt:lpstr>Sec. I. Cuadro 10</vt:lpstr>
      <vt:lpstr>Sec. I. Cuadro 11.1</vt:lpstr>
      <vt:lpstr>Sec. I. Cuadro 11.2</vt:lpstr>
      <vt:lpstr>Sec. I. Cuadro 12</vt:lpstr>
      <vt:lpstr>Sec. I. Cuadro 13</vt:lpstr>
      <vt:lpstr>Sec. I. Cuadro 14</vt:lpstr>
      <vt:lpstr>Sec. I. Cuadro 15</vt:lpstr>
      <vt:lpstr>Sec. I. Cuadro 16.0</vt:lpstr>
      <vt:lpstr>Sec. I. Cuadro 16.1</vt:lpstr>
      <vt:lpstr>Sec. I. Cuadro 16.1.1</vt:lpstr>
      <vt:lpstr>Sec. I. Cuadro 16.1.2</vt:lpstr>
      <vt:lpstr>Sec. I. Cuadro 16.2</vt:lpstr>
      <vt:lpstr>Sec. I. Cuadro 16.2.1</vt:lpstr>
      <vt:lpstr>Sec. I. Cuadro 16.2.2</vt:lpstr>
      <vt:lpstr>Sec. I. Cuadro 17.1</vt:lpstr>
      <vt:lpstr>Sec. I. Cuadro 17.2</vt:lpstr>
      <vt:lpstr>Sec. I. Cuadro 17.2.1</vt:lpstr>
      <vt:lpstr>Sec. I. Cuadro 17.2.2</vt:lpstr>
      <vt:lpstr>Sec. I. Cuadro 18</vt:lpstr>
      <vt:lpstr>Sec. I. Cuadro 19.1</vt:lpstr>
      <vt:lpstr>Sec. I. Cuadro 19.2</vt:lpstr>
      <vt:lpstr>Sec. I. Cuadro 20</vt:lpstr>
      <vt:lpstr>Sec. I. Cuadro 21</vt:lpstr>
      <vt:lpstr>Sec. I. Cuadro 22</vt:lpstr>
      <vt:lpstr>Sec. II. Cuadro 1</vt:lpstr>
      <vt:lpstr>Sec. II. Cuadro 2</vt:lpstr>
      <vt:lpstr>Sec. II. Cuadro 3</vt:lpstr>
      <vt:lpstr>Sec. II. Cuadro 4</vt:lpstr>
      <vt:lpstr>Sec. II. Cuadro 5</vt:lpstr>
      <vt:lpstr>Sec. II. Cuadro 6</vt:lpstr>
      <vt:lpstr>Sec. II. Cuadro 7</vt:lpstr>
      <vt:lpstr>'Sec. I. Cuadro 1'!Área_de_impresión</vt:lpstr>
      <vt:lpstr>'Sec. I. Cuadro 10'!Área_de_impresión</vt:lpstr>
      <vt:lpstr>'Sec. I. Cuadro 11.1'!Área_de_impresión</vt:lpstr>
      <vt:lpstr>'Sec. I. Cuadro 11.2'!Área_de_impresión</vt:lpstr>
      <vt:lpstr>'Sec. I. Cuadro 12'!Área_de_impresión</vt:lpstr>
      <vt:lpstr>'Sec. I. Cuadro 13'!Área_de_impresión</vt:lpstr>
      <vt:lpstr>'Sec. I. Cuadro 14'!Área_de_impresión</vt:lpstr>
      <vt:lpstr>'Sec. I. Cuadro 15'!Área_de_impresión</vt:lpstr>
      <vt:lpstr>'Sec. I. Cuadro 16.0'!Área_de_impresión</vt:lpstr>
      <vt:lpstr>'Sec. I. Cuadro 16.1'!Área_de_impresión</vt:lpstr>
      <vt:lpstr>'Sec. I. Cuadro 16.1.1'!Área_de_impresión</vt:lpstr>
      <vt:lpstr>'Sec. I. Cuadro 16.1.2'!Área_de_impresión</vt:lpstr>
      <vt:lpstr>'Sec. I. Cuadro 16.2.1'!Área_de_impresión</vt:lpstr>
      <vt:lpstr>'Sec. I. Cuadro 16.2.2'!Área_de_impresión</vt:lpstr>
      <vt:lpstr>'Sec. I. Cuadro 17.1'!Área_de_impresión</vt:lpstr>
      <vt:lpstr>'Sec. I. Cuadro 17.2'!Área_de_impresión</vt:lpstr>
      <vt:lpstr>'Sec. I. Cuadro 17.2.1'!Área_de_impresión</vt:lpstr>
      <vt:lpstr>'Sec. I. Cuadro 17.2.2'!Área_de_impresión</vt:lpstr>
      <vt:lpstr>'Sec. I. Cuadro 18'!Área_de_impresión</vt:lpstr>
      <vt:lpstr>'Sec. I. Cuadro 19.1'!Área_de_impresión</vt:lpstr>
      <vt:lpstr>'Sec. I. Cuadro 19.2'!Área_de_impresión</vt:lpstr>
      <vt:lpstr>'Sec. I. Cuadro 2'!Área_de_impresión</vt:lpstr>
      <vt:lpstr>'Sec. I. Cuadro 20'!Área_de_impresión</vt:lpstr>
      <vt:lpstr>'Sec. I. Cuadro 21'!Área_de_impresión</vt:lpstr>
      <vt:lpstr>'Sec. I. Cuadro 22'!Área_de_impresión</vt:lpstr>
      <vt:lpstr>'Sec. I. Cuadro 3'!Área_de_impresión</vt:lpstr>
      <vt:lpstr>'Sec. I. Cuadro 4'!Área_de_impresión</vt:lpstr>
      <vt:lpstr>'Sec. I. Cuadro 5'!Área_de_impresión</vt:lpstr>
      <vt:lpstr>'Sec. I. Cuadro 6'!Área_de_impresión</vt:lpstr>
      <vt:lpstr>'Sec. I. Cuadro 7.1'!Área_de_impresión</vt:lpstr>
      <vt:lpstr>'Sec. I. Cuadro 7.2'!Área_de_impresión</vt:lpstr>
      <vt:lpstr>'Sec. I. Cuadro 7.3'!Área_de_impresión</vt:lpstr>
      <vt:lpstr>'Sec. I. Cuadro 7.4'!Área_de_impresión</vt:lpstr>
      <vt:lpstr>'Sec. I. Cuadro 7.5'!Área_de_impresión</vt:lpstr>
      <vt:lpstr>'Sec. I. Cuadro 7.6'!Área_de_impresión</vt:lpstr>
      <vt:lpstr>'Sec. I. Cuadro 8.1'!Área_de_impresión</vt:lpstr>
      <vt:lpstr>'Sec. I. Cuadro 8.2'!Área_de_impresión</vt:lpstr>
      <vt:lpstr>'Sec. I. Cuadro 8.3'!Área_de_impresión</vt:lpstr>
      <vt:lpstr>'Sec. I. Cuadro 8.4'!Área_de_impresión</vt:lpstr>
      <vt:lpstr>'Sec. I. Cuadro 9'!Área_de_impresión</vt:lpstr>
      <vt:lpstr>'Sec. II. Cuadro 1'!Área_de_impresión</vt:lpstr>
      <vt:lpstr>'Sec. II. Cuadro 2'!Área_de_impresión</vt:lpstr>
      <vt:lpstr>'Sec. II. Cuadro 3'!Área_de_impresión</vt:lpstr>
      <vt:lpstr>'Sec. II. Cuadro 4'!Área_de_impresión</vt:lpstr>
      <vt:lpstr>'Sec. II. Cuadro 5'!Área_de_impresión</vt:lpstr>
      <vt:lpstr>'Sec. II. Cuadro 6'!Área_de_impresión</vt:lpstr>
      <vt:lpstr>'Sec. II. Cuadro 7'!Área_de_impresión</vt:lpstr>
      <vt:lpstr>'Sec. I. Cuadro 17.2'!Títulos_a_imprimir</vt:lpstr>
      <vt:lpstr>'Sec. I. Cuadro 17.2.1'!Títulos_a_imprimir</vt:lpstr>
      <vt:lpstr>'Sec. I. Cuadro 17.2.2'!Títulos_a_imprimir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 Haciendas Autonómicas en cifras 2016_Anexos_Accesible</dc:title>
  <dc:creator/>
  <cp:lastModifiedBy/>
  <dcterms:created xsi:type="dcterms:W3CDTF">2023-02-14T13:38:43Z</dcterms:created>
  <dcterms:modified xsi:type="dcterms:W3CDTF">2023-05-18T07:14:36Z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